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17\17-08ENDOFSUMMERSALE\POs\"/>
    </mc:Choice>
  </mc:AlternateContent>
  <bookViews>
    <workbookView xWindow="0" yWindow="0" windowWidth="28800" windowHeight="12210"/>
  </bookViews>
  <sheets>
    <sheet name="Abingdon Press" sheetId="43" r:id="rId1"/>
    <sheet name="AMG Pub" sheetId="2" r:id="rId2"/>
    <sheet name="B&amp;H" sheetId="26" r:id="rId3"/>
    <sheet name="Baker Pub" sheetId="4" r:id="rId4"/>
    <sheet name="Barbour Pub" sheetId="60" r:id="rId5"/>
    <sheet name="BroadStreet Pub" sheetId="7" r:id="rId6"/>
    <sheet name="Capitol Christian" sheetId="57" r:id="rId7"/>
    <sheet name="Carpentree" sheetId="58" r:id="rId8"/>
    <sheet name="Christian Art Gifts" sheetId="50" r:id="rId9"/>
    <sheet name="Cottage Garden" sheetId="54" r:id="rId10"/>
    <sheet name="Crossway" sheetId="70" r:id="rId11"/>
    <sheet name="HCCP" sheetId="72" r:id="rId12"/>
    <sheet name="Judson" sheetId="64" r:id="rId13"/>
    <sheet name="Kerusso" sheetId="31" r:id="rId14"/>
    <sheet name="Lighthouse Christian Products" sheetId="16" r:id="rId15"/>
    <sheet name="P&amp;R Pub" sheetId="67" r:id="rId16"/>
    <sheet name="P. Graham Dunn" sheetId="40" r:id="rId17"/>
    <sheet name="Plough" sheetId="68" r:id="rId18"/>
    <sheet name="Provident Dist" sheetId="33" r:id="rId19"/>
    <sheet name="Tyndale" sheetId="69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key2" localSheetId="2" hidden="1">#REF!</definedName>
    <definedName name="__________________________________key2" localSheetId="7" hidden="1">#REF!</definedName>
    <definedName name="__________________________________key2" localSheetId="9" hidden="1">#REF!</definedName>
    <definedName name="__________________________________key2" localSheetId="10" hidden="1">#REF!</definedName>
    <definedName name="__________________________________key2" localSheetId="11" hidden="1">#REF!</definedName>
    <definedName name="__________________________________key2" localSheetId="14" hidden="1">#REF!</definedName>
    <definedName name="__________________________________key2" localSheetId="15" hidden="1">#REF!</definedName>
    <definedName name="__________________________________key2" localSheetId="16" hidden="1">#REF!</definedName>
    <definedName name="__________________________________key2" localSheetId="17" hidden="1">#REF!</definedName>
    <definedName name="__________________________________key2" hidden="1">#REF!</definedName>
    <definedName name="_________________________________key2" localSheetId="2" hidden="1">#REF!</definedName>
    <definedName name="_________________________________key2" localSheetId="7" hidden="1">#REF!</definedName>
    <definedName name="_________________________________key2" localSheetId="9" hidden="1">#REF!</definedName>
    <definedName name="_________________________________key2" localSheetId="10" hidden="1">#REF!</definedName>
    <definedName name="_________________________________key2" localSheetId="11" hidden="1">#REF!</definedName>
    <definedName name="_________________________________key2" localSheetId="16" hidden="1">#REF!</definedName>
    <definedName name="_________________________________key2" localSheetId="17" hidden="1">#REF!</definedName>
    <definedName name="_________________________________key2" hidden="1">#REF!</definedName>
    <definedName name="_________________________________key3" localSheetId="2" hidden="1">#REF!</definedName>
    <definedName name="_________________________________key3" localSheetId="7" hidden="1">#REF!</definedName>
    <definedName name="_________________________________key3" localSheetId="9" hidden="1">#REF!</definedName>
    <definedName name="_________________________________key3" localSheetId="10" hidden="1">#REF!</definedName>
    <definedName name="_________________________________key3" localSheetId="11" hidden="1">#REF!</definedName>
    <definedName name="_________________________________key3" localSheetId="16" hidden="1">#REF!</definedName>
    <definedName name="_________________________________key3" localSheetId="17" hidden="1">#REF!</definedName>
    <definedName name="_________________________________key3" hidden="1">#REF!</definedName>
    <definedName name="_________________________________nyp2" localSheetId="2" hidden="1">#REF!</definedName>
    <definedName name="_________________________________nyp2" localSheetId="7" hidden="1">#REF!</definedName>
    <definedName name="_________________________________nyp2" localSheetId="9" hidden="1">#REF!</definedName>
    <definedName name="_________________________________nyp2" localSheetId="10" hidden="1">#REF!</definedName>
    <definedName name="_________________________________nyp2" localSheetId="11" hidden="1">#REF!</definedName>
    <definedName name="_________________________________nyp2" localSheetId="16" hidden="1">#REF!</definedName>
    <definedName name="_________________________________nyp2" localSheetId="17" hidden="1">#REF!</definedName>
    <definedName name="_________________________________nyp2" hidden="1">#REF!</definedName>
    <definedName name="________________________________key3" localSheetId="2" hidden="1">#REF!</definedName>
    <definedName name="________________________________key3" localSheetId="7" hidden="1">#REF!</definedName>
    <definedName name="________________________________key3" localSheetId="9" hidden="1">#REF!</definedName>
    <definedName name="________________________________key3" localSheetId="10" hidden="1">#REF!</definedName>
    <definedName name="________________________________key3" localSheetId="11" hidden="1">#REF!</definedName>
    <definedName name="________________________________key3" localSheetId="16" hidden="1">#REF!</definedName>
    <definedName name="________________________________key3" localSheetId="17" hidden="1">#REF!</definedName>
    <definedName name="________________________________key3" hidden="1">#REF!</definedName>
    <definedName name="________________________________nyp2" localSheetId="2" hidden="1">#REF!</definedName>
    <definedName name="________________________________nyp2" localSheetId="7" hidden="1">#REF!</definedName>
    <definedName name="________________________________nyp2" localSheetId="9" hidden="1">#REF!</definedName>
    <definedName name="________________________________nyp2" localSheetId="10" hidden="1">#REF!</definedName>
    <definedName name="________________________________nyp2" localSheetId="11" hidden="1">#REF!</definedName>
    <definedName name="________________________________nyp2" localSheetId="16" hidden="1">#REF!</definedName>
    <definedName name="________________________________nyp2" localSheetId="17" hidden="1">#REF!</definedName>
    <definedName name="________________________________nyp2" hidden="1">#REF!</definedName>
    <definedName name="_______________________________key2" localSheetId="2" hidden="1">#REF!</definedName>
    <definedName name="_______________________________key2" localSheetId="7" hidden="1">#REF!</definedName>
    <definedName name="_______________________________key2" localSheetId="9" hidden="1">#REF!</definedName>
    <definedName name="_______________________________key2" localSheetId="10" hidden="1">#REF!</definedName>
    <definedName name="_______________________________key2" localSheetId="11" hidden="1">#REF!</definedName>
    <definedName name="_______________________________key2" localSheetId="16" hidden="1">#REF!</definedName>
    <definedName name="_______________________________key2" localSheetId="17" hidden="1">#REF!</definedName>
    <definedName name="_______________________________key2" hidden="1">#REF!</definedName>
    <definedName name="______________________________key2" localSheetId="2" hidden="1">#REF!</definedName>
    <definedName name="______________________________key2" localSheetId="7" hidden="1">#REF!</definedName>
    <definedName name="______________________________key2" localSheetId="9" hidden="1">#REF!</definedName>
    <definedName name="______________________________key2" localSheetId="10" hidden="1">#REF!</definedName>
    <definedName name="______________________________key2" localSheetId="11" hidden="1">#REF!</definedName>
    <definedName name="______________________________key2" localSheetId="16" hidden="1">#REF!</definedName>
    <definedName name="______________________________key2" localSheetId="17" hidden="1">#REF!</definedName>
    <definedName name="______________________________key2" hidden="1">#REF!</definedName>
    <definedName name="______________________________key3" localSheetId="2" hidden="1">#REF!</definedName>
    <definedName name="______________________________key3" localSheetId="7" hidden="1">#REF!</definedName>
    <definedName name="______________________________key3" localSheetId="9" hidden="1">#REF!</definedName>
    <definedName name="______________________________key3" localSheetId="10" hidden="1">#REF!</definedName>
    <definedName name="______________________________key3" localSheetId="11" hidden="1">#REF!</definedName>
    <definedName name="______________________________key3" localSheetId="16" hidden="1">#REF!</definedName>
    <definedName name="______________________________key3" localSheetId="17" hidden="1">#REF!</definedName>
    <definedName name="______________________________key3" hidden="1">#REF!</definedName>
    <definedName name="______________________________nyp2" localSheetId="2" hidden="1">#REF!</definedName>
    <definedName name="______________________________nyp2" localSheetId="7" hidden="1">#REF!</definedName>
    <definedName name="______________________________nyp2" localSheetId="9" hidden="1">#REF!</definedName>
    <definedName name="______________________________nyp2" localSheetId="10" hidden="1">#REF!</definedName>
    <definedName name="______________________________nyp2" localSheetId="11" hidden="1">#REF!</definedName>
    <definedName name="______________________________nyp2" localSheetId="16" hidden="1">#REF!</definedName>
    <definedName name="______________________________nyp2" localSheetId="17" hidden="1">#REF!</definedName>
    <definedName name="______________________________nyp2" hidden="1">#REF!</definedName>
    <definedName name="_____________________________key2" localSheetId="2" hidden="1">#REF!</definedName>
    <definedName name="_____________________________key2" localSheetId="7" hidden="1">#REF!</definedName>
    <definedName name="_____________________________key2" localSheetId="9" hidden="1">#REF!</definedName>
    <definedName name="_____________________________key2" localSheetId="10" hidden="1">#REF!</definedName>
    <definedName name="_____________________________key2" localSheetId="11" hidden="1">#REF!</definedName>
    <definedName name="_____________________________key2" localSheetId="16" hidden="1">#REF!</definedName>
    <definedName name="_____________________________key2" localSheetId="17" hidden="1">#REF!</definedName>
    <definedName name="_____________________________key2" hidden="1">#REF!</definedName>
    <definedName name="_____________________________key3" localSheetId="2" hidden="1">#REF!</definedName>
    <definedName name="_____________________________key3" localSheetId="7" hidden="1">#REF!</definedName>
    <definedName name="_____________________________key3" localSheetId="9" hidden="1">#REF!</definedName>
    <definedName name="_____________________________key3" localSheetId="10" hidden="1">#REF!</definedName>
    <definedName name="_____________________________key3" localSheetId="11" hidden="1">#REF!</definedName>
    <definedName name="_____________________________key3" localSheetId="16" hidden="1">#REF!</definedName>
    <definedName name="_____________________________key3" localSheetId="17" hidden="1">#REF!</definedName>
    <definedName name="_____________________________key3" hidden="1">#REF!</definedName>
    <definedName name="_____________________________nyp2" localSheetId="2" hidden="1">#REF!</definedName>
    <definedName name="_____________________________nyp2" localSheetId="7" hidden="1">#REF!</definedName>
    <definedName name="_____________________________nyp2" localSheetId="9" hidden="1">#REF!</definedName>
    <definedName name="_____________________________nyp2" localSheetId="10" hidden="1">#REF!</definedName>
    <definedName name="_____________________________nyp2" localSheetId="11" hidden="1">#REF!</definedName>
    <definedName name="_____________________________nyp2" localSheetId="16" hidden="1">#REF!</definedName>
    <definedName name="_____________________________nyp2" localSheetId="17" hidden="1">#REF!</definedName>
    <definedName name="_____________________________nyp2" hidden="1">#REF!</definedName>
    <definedName name="____________________________key2" localSheetId="2" hidden="1">#REF!</definedName>
    <definedName name="____________________________key2" localSheetId="7" hidden="1">#REF!</definedName>
    <definedName name="____________________________key2" localSheetId="9" hidden="1">#REF!</definedName>
    <definedName name="____________________________key2" localSheetId="10" hidden="1">#REF!</definedName>
    <definedName name="____________________________key2" localSheetId="11" hidden="1">#REF!</definedName>
    <definedName name="____________________________key2" localSheetId="16" hidden="1">#REF!</definedName>
    <definedName name="____________________________key2" localSheetId="17" hidden="1">#REF!</definedName>
    <definedName name="____________________________key2" hidden="1">#REF!</definedName>
    <definedName name="____________________________key3" localSheetId="2" hidden="1">#REF!</definedName>
    <definedName name="____________________________key3" localSheetId="7" hidden="1">#REF!</definedName>
    <definedName name="____________________________key3" localSheetId="9" hidden="1">#REF!</definedName>
    <definedName name="____________________________key3" localSheetId="10" hidden="1">#REF!</definedName>
    <definedName name="____________________________key3" localSheetId="11" hidden="1">#REF!</definedName>
    <definedName name="____________________________key3" localSheetId="16" hidden="1">#REF!</definedName>
    <definedName name="____________________________key3" localSheetId="17" hidden="1">#REF!</definedName>
    <definedName name="____________________________key3" hidden="1">#REF!</definedName>
    <definedName name="____________________________nyp2" localSheetId="2" hidden="1">#REF!</definedName>
    <definedName name="____________________________nyp2" localSheetId="7" hidden="1">#REF!</definedName>
    <definedName name="____________________________nyp2" localSheetId="9" hidden="1">#REF!</definedName>
    <definedName name="____________________________nyp2" localSheetId="10" hidden="1">#REF!</definedName>
    <definedName name="____________________________nyp2" localSheetId="11" hidden="1">#REF!</definedName>
    <definedName name="____________________________nyp2" localSheetId="16" hidden="1">#REF!</definedName>
    <definedName name="____________________________nyp2" localSheetId="17" hidden="1">#REF!</definedName>
    <definedName name="____________________________nyp2" hidden="1">#REF!</definedName>
    <definedName name="___________________________key2" localSheetId="2" hidden="1">#REF!</definedName>
    <definedName name="___________________________key2" localSheetId="7" hidden="1">#REF!</definedName>
    <definedName name="___________________________key2" localSheetId="9" hidden="1">#REF!</definedName>
    <definedName name="___________________________key2" localSheetId="10" hidden="1">#REF!</definedName>
    <definedName name="___________________________key2" localSheetId="11" hidden="1">#REF!</definedName>
    <definedName name="___________________________key2" localSheetId="16" hidden="1">#REF!</definedName>
    <definedName name="___________________________key2" localSheetId="17" hidden="1">#REF!</definedName>
    <definedName name="___________________________key2" hidden="1">#REF!</definedName>
    <definedName name="___________________________key3" localSheetId="2" hidden="1">#REF!</definedName>
    <definedName name="___________________________key3" localSheetId="7" hidden="1">#REF!</definedName>
    <definedName name="___________________________key3" localSheetId="9" hidden="1">#REF!</definedName>
    <definedName name="___________________________key3" localSheetId="10" hidden="1">#REF!</definedName>
    <definedName name="___________________________key3" localSheetId="11" hidden="1">#REF!</definedName>
    <definedName name="___________________________key3" localSheetId="16" hidden="1">#REF!</definedName>
    <definedName name="___________________________key3" localSheetId="17" hidden="1">#REF!</definedName>
    <definedName name="___________________________key3" hidden="1">#REF!</definedName>
    <definedName name="___________________________nyp2" localSheetId="2" hidden="1">#REF!</definedName>
    <definedName name="___________________________nyp2" localSheetId="7" hidden="1">#REF!</definedName>
    <definedName name="___________________________nyp2" localSheetId="9" hidden="1">#REF!</definedName>
    <definedName name="___________________________nyp2" localSheetId="10" hidden="1">#REF!</definedName>
    <definedName name="___________________________nyp2" localSheetId="11" hidden="1">#REF!</definedName>
    <definedName name="___________________________nyp2" localSheetId="16" hidden="1">#REF!</definedName>
    <definedName name="___________________________nyp2" localSheetId="17" hidden="1">#REF!</definedName>
    <definedName name="___________________________nyp2" hidden="1">#REF!</definedName>
    <definedName name="__________________________key3" localSheetId="2" hidden="1">#REF!</definedName>
    <definedName name="__________________________key3" localSheetId="7" hidden="1">#REF!</definedName>
    <definedName name="__________________________key3" localSheetId="9" hidden="1">#REF!</definedName>
    <definedName name="__________________________key3" localSheetId="10" hidden="1">#REF!</definedName>
    <definedName name="__________________________key3" localSheetId="11" hidden="1">#REF!</definedName>
    <definedName name="__________________________key3" localSheetId="16" hidden="1">#REF!</definedName>
    <definedName name="__________________________key3" localSheetId="17" hidden="1">#REF!</definedName>
    <definedName name="__________________________key3" hidden="1">#REF!</definedName>
    <definedName name="__________________________nyp2" localSheetId="2" hidden="1">#REF!</definedName>
    <definedName name="__________________________nyp2" localSheetId="7" hidden="1">#REF!</definedName>
    <definedName name="__________________________nyp2" localSheetId="9" hidden="1">#REF!</definedName>
    <definedName name="__________________________nyp2" localSheetId="10" hidden="1">#REF!</definedName>
    <definedName name="__________________________nyp2" localSheetId="11" hidden="1">#REF!</definedName>
    <definedName name="__________________________nyp2" localSheetId="16" hidden="1">#REF!</definedName>
    <definedName name="__________________________nyp2" localSheetId="17" hidden="1">#REF!</definedName>
    <definedName name="__________________________nyp2" hidden="1">#REF!</definedName>
    <definedName name="_________________________key2" localSheetId="2" hidden="1">#REF!</definedName>
    <definedName name="_________________________key2" localSheetId="7" hidden="1">#REF!</definedName>
    <definedName name="_________________________key2" localSheetId="9" hidden="1">#REF!</definedName>
    <definedName name="_________________________key2" localSheetId="10" hidden="1">#REF!</definedName>
    <definedName name="_________________________key2" localSheetId="11" hidden="1">#REF!</definedName>
    <definedName name="_________________________key2" localSheetId="16" hidden="1">#REF!</definedName>
    <definedName name="_________________________key2" localSheetId="17" hidden="1">#REF!</definedName>
    <definedName name="_________________________key2" hidden="1">#REF!</definedName>
    <definedName name="________________________key2" localSheetId="2" hidden="1">#REF!</definedName>
    <definedName name="________________________key2" localSheetId="7" hidden="1">#REF!</definedName>
    <definedName name="________________________key2" localSheetId="9" hidden="1">#REF!</definedName>
    <definedName name="________________________key2" localSheetId="10" hidden="1">#REF!</definedName>
    <definedName name="________________________key2" localSheetId="11" hidden="1">#REF!</definedName>
    <definedName name="________________________key2" localSheetId="16" hidden="1">#REF!</definedName>
    <definedName name="________________________key2" localSheetId="17" hidden="1">#REF!</definedName>
    <definedName name="________________________key2" hidden="1">#REF!</definedName>
    <definedName name="________________________key3" localSheetId="2" hidden="1">#REF!</definedName>
    <definedName name="________________________key3" localSheetId="7" hidden="1">#REF!</definedName>
    <definedName name="________________________key3" localSheetId="9" hidden="1">#REF!</definedName>
    <definedName name="________________________key3" localSheetId="10" hidden="1">#REF!</definedName>
    <definedName name="________________________key3" localSheetId="11" hidden="1">#REF!</definedName>
    <definedName name="________________________key3" localSheetId="16" hidden="1">#REF!</definedName>
    <definedName name="________________________key3" localSheetId="17" hidden="1">#REF!</definedName>
    <definedName name="________________________key3" hidden="1">#REF!</definedName>
    <definedName name="________________________nyp2" localSheetId="2" hidden="1">#REF!</definedName>
    <definedName name="________________________nyp2" localSheetId="7" hidden="1">#REF!</definedName>
    <definedName name="________________________nyp2" localSheetId="9" hidden="1">#REF!</definedName>
    <definedName name="________________________nyp2" localSheetId="10" hidden="1">#REF!</definedName>
    <definedName name="________________________nyp2" localSheetId="11" hidden="1">#REF!</definedName>
    <definedName name="________________________nyp2" localSheetId="16" hidden="1">#REF!</definedName>
    <definedName name="________________________nyp2" localSheetId="17" hidden="1">#REF!</definedName>
    <definedName name="________________________nyp2" hidden="1">#REF!</definedName>
    <definedName name="_______________________key2" localSheetId="2" hidden="1">#REF!</definedName>
    <definedName name="_______________________key2" localSheetId="7" hidden="1">#REF!</definedName>
    <definedName name="_______________________key2" localSheetId="9" hidden="1">#REF!</definedName>
    <definedName name="_______________________key2" localSheetId="10" hidden="1">#REF!</definedName>
    <definedName name="_______________________key2" localSheetId="11" hidden="1">#REF!</definedName>
    <definedName name="_______________________key2" localSheetId="16" hidden="1">#REF!</definedName>
    <definedName name="_______________________key2" localSheetId="17" hidden="1">#REF!</definedName>
    <definedName name="_______________________key2" hidden="1">#REF!</definedName>
    <definedName name="_______________________key3" localSheetId="2" hidden="1">#REF!</definedName>
    <definedName name="_______________________key3" localSheetId="7" hidden="1">#REF!</definedName>
    <definedName name="_______________________key3" localSheetId="9" hidden="1">#REF!</definedName>
    <definedName name="_______________________key3" localSheetId="10" hidden="1">#REF!</definedName>
    <definedName name="_______________________key3" localSheetId="11" hidden="1">#REF!</definedName>
    <definedName name="_______________________key3" localSheetId="16" hidden="1">#REF!</definedName>
    <definedName name="_______________________key3" localSheetId="17" hidden="1">#REF!</definedName>
    <definedName name="_______________________key3" hidden="1">#REF!</definedName>
    <definedName name="_______________________nyp2" localSheetId="2" hidden="1">#REF!</definedName>
    <definedName name="_______________________nyp2" localSheetId="7" hidden="1">#REF!</definedName>
    <definedName name="_______________________nyp2" localSheetId="9" hidden="1">#REF!</definedName>
    <definedName name="_______________________nyp2" localSheetId="10" hidden="1">#REF!</definedName>
    <definedName name="_______________________nyp2" localSheetId="11" hidden="1">#REF!</definedName>
    <definedName name="_______________________nyp2" localSheetId="16" hidden="1">#REF!</definedName>
    <definedName name="_______________________nyp2" localSheetId="17" hidden="1">#REF!</definedName>
    <definedName name="_______________________nyp2" hidden="1">#REF!</definedName>
    <definedName name="______________________key2" localSheetId="2" hidden="1">#REF!</definedName>
    <definedName name="______________________key2" localSheetId="7" hidden="1">#REF!</definedName>
    <definedName name="______________________key2" localSheetId="9" hidden="1">#REF!</definedName>
    <definedName name="______________________key2" localSheetId="10" hidden="1">#REF!</definedName>
    <definedName name="______________________key2" localSheetId="11" hidden="1">#REF!</definedName>
    <definedName name="______________________key2" localSheetId="16" hidden="1">#REF!</definedName>
    <definedName name="______________________key2" localSheetId="17" hidden="1">#REF!</definedName>
    <definedName name="______________________key2" hidden="1">#REF!</definedName>
    <definedName name="______________________key3" localSheetId="2" hidden="1">#REF!</definedName>
    <definedName name="______________________key3" localSheetId="7" hidden="1">#REF!</definedName>
    <definedName name="______________________key3" localSheetId="9" hidden="1">#REF!</definedName>
    <definedName name="______________________key3" localSheetId="10" hidden="1">#REF!</definedName>
    <definedName name="______________________key3" localSheetId="11" hidden="1">#REF!</definedName>
    <definedName name="______________________key3" localSheetId="16" hidden="1">#REF!</definedName>
    <definedName name="______________________key3" localSheetId="17" hidden="1">#REF!</definedName>
    <definedName name="______________________key3" hidden="1">#REF!</definedName>
    <definedName name="______________________nyp2" localSheetId="2" hidden="1">#REF!</definedName>
    <definedName name="______________________nyp2" localSheetId="7" hidden="1">#REF!</definedName>
    <definedName name="______________________nyp2" localSheetId="9" hidden="1">#REF!</definedName>
    <definedName name="______________________nyp2" localSheetId="10" hidden="1">#REF!</definedName>
    <definedName name="______________________nyp2" localSheetId="11" hidden="1">#REF!</definedName>
    <definedName name="______________________nyp2" localSheetId="16" hidden="1">#REF!</definedName>
    <definedName name="______________________nyp2" localSheetId="17" hidden="1">#REF!</definedName>
    <definedName name="______________________nyp2" hidden="1">#REF!</definedName>
    <definedName name="_____________________key2" localSheetId="2" hidden="1">#REF!</definedName>
    <definedName name="_____________________key2" localSheetId="7" hidden="1">#REF!</definedName>
    <definedName name="_____________________key2" localSheetId="9" hidden="1">#REF!</definedName>
    <definedName name="_____________________key2" localSheetId="10" hidden="1">#REF!</definedName>
    <definedName name="_____________________key2" localSheetId="11" hidden="1">#REF!</definedName>
    <definedName name="_____________________key2" localSheetId="16" hidden="1">#REF!</definedName>
    <definedName name="_____________________key2" localSheetId="17" hidden="1">#REF!</definedName>
    <definedName name="_____________________key2" hidden="1">#REF!</definedName>
    <definedName name="_____________________key3" localSheetId="2" hidden="1">#REF!</definedName>
    <definedName name="_____________________key3" localSheetId="7" hidden="1">#REF!</definedName>
    <definedName name="_____________________key3" localSheetId="9" hidden="1">#REF!</definedName>
    <definedName name="_____________________key3" localSheetId="10" hidden="1">#REF!</definedName>
    <definedName name="_____________________key3" localSheetId="11" hidden="1">#REF!</definedName>
    <definedName name="_____________________key3" localSheetId="16" hidden="1">#REF!</definedName>
    <definedName name="_____________________key3" localSheetId="17" hidden="1">#REF!</definedName>
    <definedName name="_____________________key3" hidden="1">#REF!</definedName>
    <definedName name="_____________________nyp2" localSheetId="2" hidden="1">#REF!</definedName>
    <definedName name="_____________________nyp2" localSheetId="7" hidden="1">#REF!</definedName>
    <definedName name="_____________________nyp2" localSheetId="9" hidden="1">#REF!</definedName>
    <definedName name="_____________________nyp2" localSheetId="10" hidden="1">#REF!</definedName>
    <definedName name="_____________________nyp2" localSheetId="11" hidden="1">#REF!</definedName>
    <definedName name="_____________________nyp2" localSheetId="16" hidden="1">#REF!</definedName>
    <definedName name="_____________________nyp2" localSheetId="17" hidden="1">#REF!</definedName>
    <definedName name="_____________________nyp2" hidden="1">#REF!</definedName>
    <definedName name="____________________key2" localSheetId="2" hidden="1">#REF!</definedName>
    <definedName name="____________________key2" localSheetId="7" hidden="1">#REF!</definedName>
    <definedName name="____________________key2" localSheetId="9" hidden="1">#REF!</definedName>
    <definedName name="____________________key2" localSheetId="10" hidden="1">#REF!</definedName>
    <definedName name="____________________key2" localSheetId="11" hidden="1">#REF!</definedName>
    <definedName name="____________________key2" localSheetId="16" hidden="1">#REF!</definedName>
    <definedName name="____________________key2" localSheetId="17" hidden="1">#REF!</definedName>
    <definedName name="____________________key2" hidden="1">#REF!</definedName>
    <definedName name="____________________key3" localSheetId="2" hidden="1">#REF!</definedName>
    <definedName name="____________________key3" localSheetId="7" hidden="1">#REF!</definedName>
    <definedName name="____________________key3" localSheetId="9" hidden="1">#REF!</definedName>
    <definedName name="____________________key3" localSheetId="10" hidden="1">#REF!</definedName>
    <definedName name="____________________key3" localSheetId="11" hidden="1">#REF!</definedName>
    <definedName name="____________________key3" localSheetId="16" hidden="1">#REF!</definedName>
    <definedName name="____________________key3" localSheetId="17" hidden="1">#REF!</definedName>
    <definedName name="____________________key3" hidden="1">#REF!</definedName>
    <definedName name="____________________nyp2" localSheetId="2" hidden="1">#REF!</definedName>
    <definedName name="____________________nyp2" localSheetId="7" hidden="1">#REF!</definedName>
    <definedName name="____________________nyp2" localSheetId="9" hidden="1">#REF!</definedName>
    <definedName name="____________________nyp2" localSheetId="10" hidden="1">#REF!</definedName>
    <definedName name="____________________nyp2" localSheetId="11" hidden="1">#REF!</definedName>
    <definedName name="____________________nyp2" localSheetId="16" hidden="1">#REF!</definedName>
    <definedName name="____________________nyp2" localSheetId="17" hidden="1">#REF!</definedName>
    <definedName name="____________________nyp2" hidden="1">#REF!</definedName>
    <definedName name="___________________key2" localSheetId="2" hidden="1">#REF!</definedName>
    <definedName name="___________________key2" localSheetId="7" hidden="1">#REF!</definedName>
    <definedName name="___________________key2" localSheetId="9" hidden="1">#REF!</definedName>
    <definedName name="___________________key2" localSheetId="10" hidden="1">#REF!</definedName>
    <definedName name="___________________key2" localSheetId="11" hidden="1">#REF!</definedName>
    <definedName name="___________________key2" localSheetId="16" hidden="1">#REF!</definedName>
    <definedName name="___________________key2" localSheetId="17" hidden="1">#REF!</definedName>
    <definedName name="___________________key2" hidden="1">#REF!</definedName>
    <definedName name="___________________key3" localSheetId="2" hidden="1">#REF!</definedName>
    <definedName name="___________________key3" localSheetId="7" hidden="1">#REF!</definedName>
    <definedName name="___________________key3" localSheetId="9" hidden="1">#REF!</definedName>
    <definedName name="___________________key3" localSheetId="10" hidden="1">#REF!</definedName>
    <definedName name="___________________key3" localSheetId="11" hidden="1">#REF!</definedName>
    <definedName name="___________________key3" localSheetId="16" hidden="1">#REF!</definedName>
    <definedName name="___________________key3" localSheetId="17" hidden="1">#REF!</definedName>
    <definedName name="___________________key3" hidden="1">#REF!</definedName>
    <definedName name="___________________nyp2" localSheetId="2" hidden="1">#REF!</definedName>
    <definedName name="___________________nyp2" localSheetId="7" hidden="1">#REF!</definedName>
    <definedName name="___________________nyp2" localSheetId="9" hidden="1">#REF!</definedName>
    <definedName name="___________________nyp2" localSheetId="10" hidden="1">#REF!</definedName>
    <definedName name="___________________nyp2" localSheetId="11" hidden="1">#REF!</definedName>
    <definedName name="___________________nyp2" localSheetId="16" hidden="1">#REF!</definedName>
    <definedName name="___________________nyp2" localSheetId="17" hidden="1">#REF!</definedName>
    <definedName name="___________________nyp2" hidden="1">#REF!</definedName>
    <definedName name="__________________key2" localSheetId="2" hidden="1">#REF!</definedName>
    <definedName name="__________________key2" localSheetId="7" hidden="1">#REF!</definedName>
    <definedName name="__________________key2" localSheetId="9" hidden="1">#REF!</definedName>
    <definedName name="__________________key2" localSheetId="10" hidden="1">#REF!</definedName>
    <definedName name="__________________key2" localSheetId="11" hidden="1">#REF!</definedName>
    <definedName name="__________________key2" localSheetId="16" hidden="1">#REF!</definedName>
    <definedName name="__________________key2" localSheetId="17" hidden="1">#REF!</definedName>
    <definedName name="__________________key2" hidden="1">#REF!</definedName>
    <definedName name="__________________key3" localSheetId="2" hidden="1">#REF!</definedName>
    <definedName name="__________________key3" localSheetId="7" hidden="1">#REF!</definedName>
    <definedName name="__________________key3" localSheetId="9" hidden="1">#REF!</definedName>
    <definedName name="__________________key3" localSheetId="10" hidden="1">#REF!</definedName>
    <definedName name="__________________key3" localSheetId="11" hidden="1">#REF!</definedName>
    <definedName name="__________________key3" localSheetId="16" hidden="1">#REF!</definedName>
    <definedName name="__________________key3" localSheetId="17" hidden="1">#REF!</definedName>
    <definedName name="__________________key3" hidden="1">#REF!</definedName>
    <definedName name="__________________nyp2" localSheetId="2" hidden="1">#REF!</definedName>
    <definedName name="__________________nyp2" localSheetId="7" hidden="1">#REF!</definedName>
    <definedName name="__________________nyp2" localSheetId="9" hidden="1">#REF!</definedName>
    <definedName name="__________________nyp2" localSheetId="10" hidden="1">#REF!</definedName>
    <definedName name="__________________nyp2" localSheetId="11" hidden="1">#REF!</definedName>
    <definedName name="__________________nyp2" localSheetId="16" hidden="1">#REF!</definedName>
    <definedName name="__________________nyp2" localSheetId="17" hidden="1">#REF!</definedName>
    <definedName name="__________________nyp2" hidden="1">#REF!</definedName>
    <definedName name="_________________key3" localSheetId="2" hidden="1">#REF!</definedName>
    <definedName name="_________________key3" localSheetId="7" hidden="1">#REF!</definedName>
    <definedName name="_________________key3" localSheetId="9" hidden="1">#REF!</definedName>
    <definedName name="_________________key3" localSheetId="10" hidden="1">#REF!</definedName>
    <definedName name="_________________key3" localSheetId="11" hidden="1">#REF!</definedName>
    <definedName name="_________________key3" localSheetId="16" hidden="1">#REF!</definedName>
    <definedName name="_________________key3" localSheetId="17" hidden="1">#REF!</definedName>
    <definedName name="_________________key3" hidden="1">#REF!</definedName>
    <definedName name="_________________nyp2" localSheetId="2" hidden="1">#REF!</definedName>
    <definedName name="_________________nyp2" localSheetId="7" hidden="1">#REF!</definedName>
    <definedName name="_________________nyp2" localSheetId="9" hidden="1">#REF!</definedName>
    <definedName name="_________________nyp2" localSheetId="10" hidden="1">#REF!</definedName>
    <definedName name="_________________nyp2" localSheetId="11" hidden="1">#REF!</definedName>
    <definedName name="_________________nyp2" localSheetId="16" hidden="1">#REF!</definedName>
    <definedName name="_________________nyp2" localSheetId="17" hidden="1">#REF!</definedName>
    <definedName name="_________________nyp2" hidden="1">#REF!</definedName>
    <definedName name="________________key2" localSheetId="2" hidden="1">#REF!</definedName>
    <definedName name="________________key2" localSheetId="7" hidden="1">#REF!</definedName>
    <definedName name="________________key2" localSheetId="9" hidden="1">#REF!</definedName>
    <definedName name="________________key2" localSheetId="10" hidden="1">#REF!</definedName>
    <definedName name="________________key2" localSheetId="11" hidden="1">#REF!</definedName>
    <definedName name="________________key2" localSheetId="16" hidden="1">#REF!</definedName>
    <definedName name="________________key2" localSheetId="17" hidden="1">#REF!</definedName>
    <definedName name="________________key2" hidden="1">#REF!</definedName>
    <definedName name="_______________key3" localSheetId="2" hidden="1">#REF!</definedName>
    <definedName name="_______________key3" localSheetId="7" hidden="1">#REF!</definedName>
    <definedName name="_______________key3" localSheetId="9" hidden="1">#REF!</definedName>
    <definedName name="_______________key3" localSheetId="10" hidden="1">#REF!</definedName>
    <definedName name="_______________key3" localSheetId="11" hidden="1">#REF!</definedName>
    <definedName name="_______________key3" localSheetId="16" hidden="1">#REF!</definedName>
    <definedName name="_______________key3" localSheetId="17" hidden="1">#REF!</definedName>
    <definedName name="_______________key3" hidden="1">#REF!</definedName>
    <definedName name="_______________nyp2" localSheetId="2" hidden="1">#REF!</definedName>
    <definedName name="_______________nyp2" localSheetId="7" hidden="1">#REF!</definedName>
    <definedName name="_______________nyp2" localSheetId="9" hidden="1">#REF!</definedName>
    <definedName name="_______________nyp2" localSheetId="10" hidden="1">#REF!</definedName>
    <definedName name="_______________nyp2" localSheetId="11" hidden="1">#REF!</definedName>
    <definedName name="_______________nyp2" localSheetId="16" hidden="1">#REF!</definedName>
    <definedName name="_______________nyp2" localSheetId="17" hidden="1">#REF!</definedName>
    <definedName name="_______________nyp2" hidden="1">#REF!</definedName>
    <definedName name="______________key2" localSheetId="2" hidden="1">#REF!</definedName>
    <definedName name="______________key2" localSheetId="7" hidden="1">#REF!</definedName>
    <definedName name="______________key2" localSheetId="9" hidden="1">#REF!</definedName>
    <definedName name="______________key2" localSheetId="10" hidden="1">#REF!</definedName>
    <definedName name="______________key2" localSheetId="11" hidden="1">#REF!</definedName>
    <definedName name="______________key2" localSheetId="16" hidden="1">#REF!</definedName>
    <definedName name="______________key2" localSheetId="17" hidden="1">#REF!</definedName>
    <definedName name="______________key2" hidden="1">#REF!</definedName>
    <definedName name="_____________key3" localSheetId="2" hidden="1">#REF!</definedName>
    <definedName name="_____________key3" localSheetId="7" hidden="1">#REF!</definedName>
    <definedName name="_____________key3" localSheetId="9" hidden="1">#REF!</definedName>
    <definedName name="_____________key3" localSheetId="10" hidden="1">#REF!</definedName>
    <definedName name="_____________key3" localSheetId="11" hidden="1">#REF!</definedName>
    <definedName name="_____________key3" localSheetId="16" hidden="1">#REF!</definedName>
    <definedName name="_____________key3" localSheetId="17" hidden="1">#REF!</definedName>
    <definedName name="_____________key3" hidden="1">#REF!</definedName>
    <definedName name="_____________nyp2" localSheetId="2" hidden="1">#REF!</definedName>
    <definedName name="_____________nyp2" localSheetId="7" hidden="1">#REF!</definedName>
    <definedName name="_____________nyp2" localSheetId="9" hidden="1">#REF!</definedName>
    <definedName name="_____________nyp2" localSheetId="10" hidden="1">#REF!</definedName>
    <definedName name="_____________nyp2" localSheetId="11" hidden="1">#REF!</definedName>
    <definedName name="_____________nyp2" localSheetId="16" hidden="1">#REF!</definedName>
    <definedName name="_____________nyp2" localSheetId="17" hidden="1">#REF!</definedName>
    <definedName name="_____________nyp2" hidden="1">#REF!</definedName>
    <definedName name="____________key2" localSheetId="2" hidden="1">#REF!</definedName>
    <definedName name="____________key2" localSheetId="7" hidden="1">#REF!</definedName>
    <definedName name="____________key2" localSheetId="9" hidden="1">#REF!</definedName>
    <definedName name="____________key2" localSheetId="10" hidden="1">#REF!</definedName>
    <definedName name="____________key2" localSheetId="11" hidden="1">#REF!</definedName>
    <definedName name="____________key2" localSheetId="16" hidden="1">#REF!</definedName>
    <definedName name="____________key2" localSheetId="17" hidden="1">#REF!</definedName>
    <definedName name="____________key2" hidden="1">#REF!</definedName>
    <definedName name="___________key2" localSheetId="2" hidden="1">#REF!</definedName>
    <definedName name="___________key2" localSheetId="7" hidden="1">#REF!</definedName>
    <definedName name="___________key2" localSheetId="9" hidden="1">#REF!</definedName>
    <definedName name="___________key2" localSheetId="10" hidden="1">#REF!</definedName>
    <definedName name="___________key2" localSheetId="11" hidden="1">#REF!</definedName>
    <definedName name="___________key2" localSheetId="16" hidden="1">#REF!</definedName>
    <definedName name="___________key2" localSheetId="17" hidden="1">#REF!</definedName>
    <definedName name="___________key2" hidden="1">#REF!</definedName>
    <definedName name="___________key3" localSheetId="2" hidden="1">#REF!</definedName>
    <definedName name="___________key3" localSheetId="7" hidden="1">#REF!</definedName>
    <definedName name="___________key3" localSheetId="9" hidden="1">#REF!</definedName>
    <definedName name="___________key3" localSheetId="10" hidden="1">#REF!</definedName>
    <definedName name="___________key3" localSheetId="11" hidden="1">#REF!</definedName>
    <definedName name="___________key3" localSheetId="16" hidden="1">#REF!</definedName>
    <definedName name="___________key3" localSheetId="17" hidden="1">#REF!</definedName>
    <definedName name="___________key3" hidden="1">#REF!</definedName>
    <definedName name="___________nyp2" localSheetId="2" hidden="1">#REF!</definedName>
    <definedName name="___________nyp2" localSheetId="7" hidden="1">#REF!</definedName>
    <definedName name="___________nyp2" localSheetId="9" hidden="1">#REF!</definedName>
    <definedName name="___________nyp2" localSheetId="10" hidden="1">#REF!</definedName>
    <definedName name="___________nyp2" localSheetId="11" hidden="1">#REF!</definedName>
    <definedName name="___________nyp2" localSheetId="16" hidden="1">#REF!</definedName>
    <definedName name="___________nyp2" localSheetId="17" hidden="1">#REF!</definedName>
    <definedName name="___________nyp2" hidden="1">#REF!</definedName>
    <definedName name="__________key2" localSheetId="2" hidden="1">#REF!</definedName>
    <definedName name="__________key2" localSheetId="7" hidden="1">#REF!</definedName>
    <definedName name="__________key2" localSheetId="9" hidden="1">#REF!</definedName>
    <definedName name="__________key2" localSheetId="10" hidden="1">#REF!</definedName>
    <definedName name="__________key2" localSheetId="11" hidden="1">#REF!</definedName>
    <definedName name="__________key2" localSheetId="16" hidden="1">#REF!</definedName>
    <definedName name="__________key2" localSheetId="17" hidden="1">#REF!</definedName>
    <definedName name="__________key2" hidden="1">#REF!</definedName>
    <definedName name="__________key3" localSheetId="2" hidden="1">#REF!</definedName>
    <definedName name="__________key3" localSheetId="7" hidden="1">#REF!</definedName>
    <definedName name="__________key3" localSheetId="9" hidden="1">#REF!</definedName>
    <definedName name="__________key3" localSheetId="10" hidden="1">#REF!</definedName>
    <definedName name="__________key3" localSheetId="11" hidden="1">#REF!</definedName>
    <definedName name="__________key3" localSheetId="16" hidden="1">#REF!</definedName>
    <definedName name="__________key3" localSheetId="17" hidden="1">#REF!</definedName>
    <definedName name="__________key3" hidden="1">#REF!</definedName>
    <definedName name="__________nyp2" localSheetId="2" hidden="1">#REF!</definedName>
    <definedName name="__________nyp2" localSheetId="7" hidden="1">#REF!</definedName>
    <definedName name="__________nyp2" localSheetId="9" hidden="1">#REF!</definedName>
    <definedName name="__________nyp2" localSheetId="10" hidden="1">#REF!</definedName>
    <definedName name="__________nyp2" localSheetId="11" hidden="1">#REF!</definedName>
    <definedName name="__________nyp2" localSheetId="16" hidden="1">#REF!</definedName>
    <definedName name="__________nyp2" localSheetId="17" hidden="1">#REF!</definedName>
    <definedName name="__________nyp2" hidden="1">#REF!</definedName>
    <definedName name="_________key2" localSheetId="2" hidden="1">#REF!</definedName>
    <definedName name="_________key2" localSheetId="7" hidden="1">#REF!</definedName>
    <definedName name="_________key2" localSheetId="9" hidden="1">#REF!</definedName>
    <definedName name="_________key2" localSheetId="10" hidden="1">#REF!</definedName>
    <definedName name="_________key2" localSheetId="11" hidden="1">#REF!</definedName>
    <definedName name="_________key2" localSheetId="16" hidden="1">#REF!</definedName>
    <definedName name="_________key2" localSheetId="17" hidden="1">#REF!</definedName>
    <definedName name="_________key2" hidden="1">#REF!</definedName>
    <definedName name="_________key3" localSheetId="2" hidden="1">#REF!</definedName>
    <definedName name="_________key3" localSheetId="7" hidden="1">#REF!</definedName>
    <definedName name="_________key3" localSheetId="9" hidden="1">#REF!</definedName>
    <definedName name="_________key3" localSheetId="10" hidden="1">#REF!</definedName>
    <definedName name="_________key3" localSheetId="11" hidden="1">#REF!</definedName>
    <definedName name="_________key3" localSheetId="16" hidden="1">#REF!</definedName>
    <definedName name="_________key3" localSheetId="17" hidden="1">#REF!</definedName>
    <definedName name="_________key3" hidden="1">#REF!</definedName>
    <definedName name="_________nyp2" localSheetId="2" hidden="1">#REF!</definedName>
    <definedName name="_________nyp2" localSheetId="7" hidden="1">#REF!</definedName>
    <definedName name="_________nyp2" localSheetId="9" hidden="1">#REF!</definedName>
    <definedName name="_________nyp2" localSheetId="10" hidden="1">#REF!</definedName>
    <definedName name="_________nyp2" localSheetId="11" hidden="1">#REF!</definedName>
    <definedName name="_________nyp2" localSheetId="16" hidden="1">#REF!</definedName>
    <definedName name="_________nyp2" localSheetId="17" hidden="1">#REF!</definedName>
    <definedName name="_________nyp2" hidden="1">#REF!</definedName>
    <definedName name="________key2" localSheetId="2" hidden="1">#REF!</definedName>
    <definedName name="________key2" localSheetId="7" hidden="1">#REF!</definedName>
    <definedName name="________key2" localSheetId="9" hidden="1">#REF!</definedName>
    <definedName name="________key2" localSheetId="10" hidden="1">#REF!</definedName>
    <definedName name="________key2" localSheetId="11" hidden="1">#REF!</definedName>
    <definedName name="________key2" localSheetId="16" hidden="1">#REF!</definedName>
    <definedName name="________key2" localSheetId="17" hidden="1">#REF!</definedName>
    <definedName name="________key2" hidden="1">#REF!</definedName>
    <definedName name="________key3" localSheetId="2" hidden="1">#REF!</definedName>
    <definedName name="________key3" localSheetId="7" hidden="1">#REF!</definedName>
    <definedName name="________key3" localSheetId="9" hidden="1">#REF!</definedName>
    <definedName name="________key3" localSheetId="10" hidden="1">#REF!</definedName>
    <definedName name="________key3" localSheetId="11" hidden="1">#REF!</definedName>
    <definedName name="________key3" localSheetId="16" hidden="1">#REF!</definedName>
    <definedName name="________key3" localSheetId="17" hidden="1">#REF!</definedName>
    <definedName name="________key3" hidden="1">#REF!</definedName>
    <definedName name="________nyp2" localSheetId="2" hidden="1">#REF!</definedName>
    <definedName name="________nyp2" localSheetId="7" hidden="1">#REF!</definedName>
    <definedName name="________nyp2" localSheetId="9" hidden="1">#REF!</definedName>
    <definedName name="________nyp2" localSheetId="10" hidden="1">#REF!</definedName>
    <definedName name="________nyp2" localSheetId="11" hidden="1">#REF!</definedName>
    <definedName name="________nyp2" localSheetId="16" hidden="1">#REF!</definedName>
    <definedName name="________nyp2" localSheetId="17" hidden="1">#REF!</definedName>
    <definedName name="________nyp2" hidden="1">#REF!</definedName>
    <definedName name="_______key2" localSheetId="2" hidden="1">#REF!</definedName>
    <definedName name="_______key2" localSheetId="7" hidden="1">#REF!</definedName>
    <definedName name="_______key2" localSheetId="9" hidden="1">#REF!</definedName>
    <definedName name="_______key2" localSheetId="10" hidden="1">#REF!</definedName>
    <definedName name="_______key2" localSheetId="11" hidden="1">#REF!</definedName>
    <definedName name="_______key2" localSheetId="16" hidden="1">#REF!</definedName>
    <definedName name="_______key2" localSheetId="17" hidden="1">#REF!</definedName>
    <definedName name="_______key2" hidden="1">#REF!</definedName>
    <definedName name="_______key3" localSheetId="2" hidden="1">#REF!</definedName>
    <definedName name="_______key3" localSheetId="7" hidden="1">#REF!</definedName>
    <definedName name="_______key3" localSheetId="9" hidden="1">#REF!</definedName>
    <definedName name="_______key3" localSheetId="10" hidden="1">#REF!</definedName>
    <definedName name="_______key3" localSheetId="11" hidden="1">#REF!</definedName>
    <definedName name="_______key3" localSheetId="16" hidden="1">#REF!</definedName>
    <definedName name="_______key3" localSheetId="17" hidden="1">#REF!</definedName>
    <definedName name="_______key3" hidden="1">#REF!</definedName>
    <definedName name="_______nyp2" localSheetId="2" hidden="1">#REF!</definedName>
    <definedName name="_______nyp2" localSheetId="7" hidden="1">#REF!</definedName>
    <definedName name="_______nyp2" localSheetId="9" hidden="1">#REF!</definedName>
    <definedName name="_______nyp2" localSheetId="10" hidden="1">#REF!</definedName>
    <definedName name="_______nyp2" localSheetId="11" hidden="1">#REF!</definedName>
    <definedName name="_______nyp2" localSheetId="16" hidden="1">#REF!</definedName>
    <definedName name="_______nyp2" localSheetId="17" hidden="1">#REF!</definedName>
    <definedName name="_______nyp2" hidden="1">#REF!</definedName>
    <definedName name="______key2" localSheetId="2" hidden="1">#REF!</definedName>
    <definedName name="______key2" localSheetId="7" hidden="1">#REF!</definedName>
    <definedName name="______key2" localSheetId="9" hidden="1">#REF!</definedName>
    <definedName name="______key2" localSheetId="10" hidden="1">#REF!</definedName>
    <definedName name="______key2" localSheetId="11" hidden="1">#REF!</definedName>
    <definedName name="______key2" localSheetId="16" hidden="1">#REF!</definedName>
    <definedName name="______key2" localSheetId="17" hidden="1">#REF!</definedName>
    <definedName name="______key2" hidden="1">#REF!</definedName>
    <definedName name="______key3" localSheetId="2" hidden="1">#REF!</definedName>
    <definedName name="______key3" localSheetId="7" hidden="1">#REF!</definedName>
    <definedName name="______key3" localSheetId="9" hidden="1">#REF!</definedName>
    <definedName name="______key3" localSheetId="10" hidden="1">#REF!</definedName>
    <definedName name="______key3" localSheetId="11" hidden="1">#REF!</definedName>
    <definedName name="______key3" localSheetId="16" hidden="1">#REF!</definedName>
    <definedName name="______key3" localSheetId="17" hidden="1">#REF!</definedName>
    <definedName name="______key3" hidden="1">#REF!</definedName>
    <definedName name="______nyp2" localSheetId="2" hidden="1">#REF!</definedName>
    <definedName name="______nyp2" localSheetId="7" hidden="1">#REF!</definedName>
    <definedName name="______nyp2" localSheetId="9" hidden="1">#REF!</definedName>
    <definedName name="______nyp2" localSheetId="10" hidden="1">#REF!</definedName>
    <definedName name="______nyp2" localSheetId="11" hidden="1">#REF!</definedName>
    <definedName name="______nyp2" localSheetId="16" hidden="1">#REF!</definedName>
    <definedName name="______nyp2" localSheetId="17" hidden="1">#REF!</definedName>
    <definedName name="______nyp2" hidden="1">#REF!</definedName>
    <definedName name="_____key2" localSheetId="2" hidden="1">#REF!</definedName>
    <definedName name="_____key2" localSheetId="7" hidden="1">#REF!</definedName>
    <definedName name="_____key2" localSheetId="9" hidden="1">#REF!</definedName>
    <definedName name="_____key2" localSheetId="10" hidden="1">#REF!</definedName>
    <definedName name="_____key2" localSheetId="11" hidden="1">#REF!</definedName>
    <definedName name="_____key2" localSheetId="16" hidden="1">#REF!</definedName>
    <definedName name="_____key2" localSheetId="17" hidden="1">#REF!</definedName>
    <definedName name="_____key2" hidden="1">#REF!</definedName>
    <definedName name="_____key3" localSheetId="2" hidden="1">#REF!</definedName>
    <definedName name="_____key3" localSheetId="7" hidden="1">#REF!</definedName>
    <definedName name="_____key3" localSheetId="9" hidden="1">#REF!</definedName>
    <definedName name="_____key3" localSheetId="10" hidden="1">#REF!</definedName>
    <definedName name="_____key3" localSheetId="11" hidden="1">#REF!</definedName>
    <definedName name="_____key3" localSheetId="16" hidden="1">#REF!</definedName>
    <definedName name="_____key3" localSheetId="17" hidden="1">#REF!</definedName>
    <definedName name="_____key3" hidden="1">#REF!</definedName>
    <definedName name="_____nyp2" localSheetId="2" hidden="1">#REF!</definedName>
    <definedName name="_____nyp2" localSheetId="7" hidden="1">#REF!</definedName>
    <definedName name="_____nyp2" localSheetId="9" hidden="1">#REF!</definedName>
    <definedName name="_____nyp2" localSheetId="10" hidden="1">#REF!</definedName>
    <definedName name="_____nyp2" localSheetId="11" hidden="1">#REF!</definedName>
    <definedName name="_____nyp2" localSheetId="16" hidden="1">#REF!</definedName>
    <definedName name="_____nyp2" localSheetId="17" hidden="1">#REF!</definedName>
    <definedName name="_____nyp2" hidden="1">#REF!</definedName>
    <definedName name="____key2" localSheetId="2" hidden="1">#REF!</definedName>
    <definedName name="____key2" localSheetId="7" hidden="1">#REF!</definedName>
    <definedName name="____key2" localSheetId="9" hidden="1">#REF!</definedName>
    <definedName name="____key2" localSheetId="10" hidden="1">#REF!</definedName>
    <definedName name="____key2" localSheetId="11" hidden="1">#REF!</definedName>
    <definedName name="____key2" localSheetId="16" hidden="1">#REF!</definedName>
    <definedName name="____key2" localSheetId="17" hidden="1">#REF!</definedName>
    <definedName name="____key2" hidden="1">#REF!</definedName>
    <definedName name="____key3" localSheetId="2" hidden="1">#REF!</definedName>
    <definedName name="____key3" localSheetId="7" hidden="1">#REF!</definedName>
    <definedName name="____key3" localSheetId="9" hidden="1">#REF!</definedName>
    <definedName name="____key3" localSheetId="10" hidden="1">#REF!</definedName>
    <definedName name="____key3" localSheetId="11" hidden="1">#REF!</definedName>
    <definedName name="____key3" localSheetId="16" hidden="1">#REF!</definedName>
    <definedName name="____key3" localSheetId="17" hidden="1">#REF!</definedName>
    <definedName name="____key3" hidden="1">#REF!</definedName>
    <definedName name="____nyp2" localSheetId="2" hidden="1">#REF!</definedName>
    <definedName name="____nyp2" localSheetId="7" hidden="1">#REF!</definedName>
    <definedName name="____nyp2" localSheetId="9" hidden="1">#REF!</definedName>
    <definedName name="____nyp2" localSheetId="10" hidden="1">#REF!</definedName>
    <definedName name="____nyp2" localSheetId="11" hidden="1">#REF!</definedName>
    <definedName name="____nyp2" localSheetId="16" hidden="1">#REF!</definedName>
    <definedName name="____nyp2" localSheetId="17" hidden="1">#REF!</definedName>
    <definedName name="____nyp2" hidden="1">#REF!</definedName>
    <definedName name="___key2" localSheetId="2" hidden="1">#REF!</definedName>
    <definedName name="___key2" localSheetId="7" hidden="1">#REF!</definedName>
    <definedName name="___key2" localSheetId="9" hidden="1">#REF!</definedName>
    <definedName name="___key2" localSheetId="10" hidden="1">#REF!</definedName>
    <definedName name="___key2" localSheetId="11" hidden="1">#REF!</definedName>
    <definedName name="___key2" localSheetId="16" hidden="1">#REF!</definedName>
    <definedName name="___key2" localSheetId="17" hidden="1">#REF!</definedName>
    <definedName name="___key2" hidden="1">#REF!</definedName>
    <definedName name="___key3" localSheetId="2" hidden="1">#REF!</definedName>
    <definedName name="___key3" localSheetId="7" hidden="1">#REF!</definedName>
    <definedName name="___key3" localSheetId="9" hidden="1">#REF!</definedName>
    <definedName name="___key3" localSheetId="10" hidden="1">#REF!</definedName>
    <definedName name="___key3" localSheetId="11" hidden="1">#REF!</definedName>
    <definedName name="___key3" localSheetId="16" hidden="1">#REF!</definedName>
    <definedName name="___key3" localSheetId="17" hidden="1">#REF!</definedName>
    <definedName name="___key3" hidden="1">#REF!</definedName>
    <definedName name="___nyp2" localSheetId="2" hidden="1">#REF!</definedName>
    <definedName name="___nyp2" localSheetId="7" hidden="1">#REF!</definedName>
    <definedName name="___nyp2" localSheetId="9" hidden="1">#REF!</definedName>
    <definedName name="___nyp2" localSheetId="10" hidden="1">#REF!</definedName>
    <definedName name="___nyp2" localSheetId="11" hidden="1">#REF!</definedName>
    <definedName name="___nyp2" localSheetId="16" hidden="1">#REF!</definedName>
    <definedName name="___nyp2" localSheetId="17" hidden="1">#REF!</definedName>
    <definedName name="___nyp2" hidden="1">#REF!</definedName>
    <definedName name="__key2" localSheetId="2" hidden="1">#REF!</definedName>
    <definedName name="__key2" localSheetId="7" hidden="1">#REF!</definedName>
    <definedName name="__key2" localSheetId="9" hidden="1">#REF!</definedName>
    <definedName name="__key2" localSheetId="10" hidden="1">#REF!</definedName>
    <definedName name="__key2" localSheetId="11" hidden="1">#REF!</definedName>
    <definedName name="__key2" localSheetId="16" hidden="1">#REF!</definedName>
    <definedName name="__key2" localSheetId="17" hidden="1">#REF!</definedName>
    <definedName name="__key2" hidden="1">#REF!</definedName>
    <definedName name="__key3" localSheetId="2" hidden="1">#REF!</definedName>
    <definedName name="__key3" localSheetId="7" hidden="1">#REF!</definedName>
    <definedName name="__key3" localSheetId="9" hidden="1">#REF!</definedName>
    <definedName name="__key3" localSheetId="10" hidden="1">#REF!</definedName>
    <definedName name="__key3" localSheetId="11" hidden="1">#REF!</definedName>
    <definedName name="__key3" localSheetId="16" hidden="1">#REF!</definedName>
    <definedName name="__key3" localSheetId="17" hidden="1">#REF!</definedName>
    <definedName name="__key3" hidden="1">#REF!</definedName>
    <definedName name="__nyp2" localSheetId="2" hidden="1">#REF!</definedName>
    <definedName name="__nyp2" localSheetId="7" hidden="1">#REF!</definedName>
    <definedName name="__nyp2" localSheetId="9" hidden="1">#REF!</definedName>
    <definedName name="__nyp2" localSheetId="10" hidden="1">#REF!</definedName>
    <definedName name="__nyp2" localSheetId="11" hidden="1">#REF!</definedName>
    <definedName name="__nyp2" localSheetId="16" hidden="1">#REF!</definedName>
    <definedName name="__nyp2" localSheetId="17" hidden="1">#REF!</definedName>
    <definedName name="__nyp2" hidden="1">#REF!</definedName>
    <definedName name="_Key1" localSheetId="2" hidden="1">#REF!</definedName>
    <definedName name="_Key1" localSheetId="7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hidden="1">#REF!</definedName>
    <definedName name="_Key2" localSheetId="2" hidden="1">#REF!</definedName>
    <definedName name="_Key2" localSheetId="7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hidden="1">#REF!</definedName>
    <definedName name="_key3" localSheetId="2" hidden="1">#REF!</definedName>
    <definedName name="_key3" localSheetId="7" hidden="1">#REF!</definedName>
    <definedName name="_key3" localSheetId="9" hidden="1">#REF!</definedName>
    <definedName name="_key3" localSheetId="10" hidden="1">#REF!</definedName>
    <definedName name="_key3" localSheetId="11" hidden="1">#REF!</definedName>
    <definedName name="_key3" localSheetId="15" hidden="1">#REF!</definedName>
    <definedName name="_key3" localSheetId="16" hidden="1">#REF!</definedName>
    <definedName name="_key3" localSheetId="17" hidden="1">#REF!</definedName>
    <definedName name="_key3" hidden="1">#REF!</definedName>
    <definedName name="_nyp2" localSheetId="2" hidden="1">#REF!</definedName>
    <definedName name="_nyp2" localSheetId="7" hidden="1">#REF!</definedName>
    <definedName name="_nyp2" localSheetId="9" hidden="1">#REF!</definedName>
    <definedName name="_nyp2" localSheetId="10" hidden="1">#REF!</definedName>
    <definedName name="_nyp2" localSheetId="11" hidden="1">#REF!</definedName>
    <definedName name="_nyp2" localSheetId="16" hidden="1">#REF!</definedName>
    <definedName name="_nyp2" localSheetId="17" hidden="1">#REF!</definedName>
    <definedName name="_nyp2" hidden="1">#REF!</definedName>
    <definedName name="_oh1" localSheetId="2">#REF!</definedName>
    <definedName name="_oh1" localSheetId="7">#REF!</definedName>
    <definedName name="_oh1" localSheetId="9">#REF!</definedName>
    <definedName name="_oh1" localSheetId="10">#REF!</definedName>
    <definedName name="_oh1" localSheetId="11">#REF!</definedName>
    <definedName name="_oh1" localSheetId="16">#REF!</definedName>
    <definedName name="_oh1" localSheetId="17">#REF!</definedName>
    <definedName name="_oh1">#REF!</definedName>
    <definedName name="_Order1" hidden="1">255</definedName>
    <definedName name="_Order2" hidden="1">255</definedName>
    <definedName name="_Sort" localSheetId="2" hidden="1">#REF!</definedName>
    <definedName name="_Sort" localSheetId="7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hidden="1">#REF!</definedName>
    <definedName name="advent" localSheetId="2">#REF!</definedName>
    <definedName name="advent" localSheetId="7">#REF!</definedName>
    <definedName name="advent" localSheetId="9">#REF!</definedName>
    <definedName name="advent" localSheetId="10">#REF!</definedName>
    <definedName name="advent" localSheetId="11">#REF!</definedName>
    <definedName name="advent" localSheetId="15">#REF!</definedName>
    <definedName name="advent" localSheetId="16">#REF!</definedName>
    <definedName name="advent" localSheetId="17">#REF!</definedName>
    <definedName name="advent">#REF!</definedName>
    <definedName name="all" localSheetId="2">#REF!</definedName>
    <definedName name="all" localSheetId="7">#REF!</definedName>
    <definedName name="all" localSheetId="9">#REF!</definedName>
    <definedName name="all" localSheetId="10">#REF!</definedName>
    <definedName name="all" localSheetId="11">#REF!</definedName>
    <definedName name="all" localSheetId="15">#REF!</definedName>
    <definedName name="all" localSheetId="16">#REF!</definedName>
    <definedName name="all" localSheetId="17">#REF!</definedName>
    <definedName name="all">#REF!</definedName>
    <definedName name="ans" localSheetId="2">#REF!</definedName>
    <definedName name="ans" localSheetId="7">#REF!</definedName>
    <definedName name="ans" localSheetId="9">#REF!</definedName>
    <definedName name="ans" localSheetId="10">#REF!</definedName>
    <definedName name="ans" localSheetId="11">#REF!</definedName>
    <definedName name="ans" localSheetId="16">#REF!</definedName>
    <definedName name="ans" localSheetId="17">#REF!</definedName>
    <definedName name="ans">#REF!</definedName>
    <definedName name="b" localSheetId="7">'[1]Sls Fcst'!#REF!</definedName>
    <definedName name="b" localSheetId="17">'[1]Sls Fcst'!#REF!</definedName>
    <definedName name="b">'[1]Sls Fcst'!#REF!</definedName>
    <definedName name="BI" localSheetId="2">#REF!</definedName>
    <definedName name="BI" localSheetId="7">#REF!</definedName>
    <definedName name="BI" localSheetId="9">#REF!</definedName>
    <definedName name="BI" localSheetId="10">#REF!</definedName>
    <definedName name="BI" localSheetId="11">#REF!</definedName>
    <definedName name="BI" localSheetId="14">#REF!</definedName>
    <definedName name="BI" localSheetId="16">#REF!</definedName>
    <definedName name="BI" localSheetId="17">#REF!</definedName>
    <definedName name="BI">#REF!</definedName>
    <definedName name="BIB" localSheetId="2">#REF!</definedName>
    <definedName name="BIB" localSheetId="7">#REF!</definedName>
    <definedName name="BIB" localSheetId="9">#REF!</definedName>
    <definedName name="BIB" localSheetId="10">#REF!</definedName>
    <definedName name="BIB" localSheetId="11">#REF!</definedName>
    <definedName name="BIB" localSheetId="16">#REF!</definedName>
    <definedName name="BIB" localSheetId="17">#REF!</definedName>
    <definedName name="BIB">#REF!</definedName>
    <definedName name="BIBLE" localSheetId="2">#REF!</definedName>
    <definedName name="BIBLE" localSheetId="7">#REF!</definedName>
    <definedName name="BIBLE" localSheetId="9">#REF!</definedName>
    <definedName name="BIBLE" localSheetId="10">#REF!</definedName>
    <definedName name="BIBLE" localSheetId="11">#REF!</definedName>
    <definedName name="BIBLE" localSheetId="16">#REF!</definedName>
    <definedName name="BIBLE" localSheetId="17">#REF!</definedName>
    <definedName name="BIBLE">#REF!</definedName>
    <definedName name="BOCodes" localSheetId="2">'[2]Tyndale Pub'!#REF!</definedName>
    <definedName name="BOCodes" localSheetId="7">'[2]Tyndale Pub'!#REF!</definedName>
    <definedName name="BOCodes" localSheetId="9">'[2]Tyndale Pub'!#REF!</definedName>
    <definedName name="BOCodes" localSheetId="10">'[2]Tyndale Pub'!#REF!</definedName>
    <definedName name="BOCodes" localSheetId="16">'[2]Tyndale Pub'!#REF!</definedName>
    <definedName name="BOCodes" localSheetId="17">'[2]Tyndale Pub'!#REF!</definedName>
    <definedName name="BOCodes">'[2]Tyndale Pub'!#REF!</definedName>
    <definedName name="BOOK" localSheetId="2">#REF!</definedName>
    <definedName name="BOOK" localSheetId="7">#REF!</definedName>
    <definedName name="BOOK" localSheetId="9">#REF!</definedName>
    <definedName name="BOOK" localSheetId="10">#REF!</definedName>
    <definedName name="BOOK" localSheetId="11">#REF!</definedName>
    <definedName name="BOOK" localSheetId="14">#REF!</definedName>
    <definedName name="BOOK" localSheetId="15">#REF!</definedName>
    <definedName name="BOOK" localSheetId="16">#REF!</definedName>
    <definedName name="BOOK" localSheetId="17">#REF!</definedName>
    <definedName name="BOOK">#REF!</definedName>
    <definedName name="books" localSheetId="2">#REF!</definedName>
    <definedName name="books" localSheetId="7">#REF!</definedName>
    <definedName name="books" localSheetId="9">#REF!</definedName>
    <definedName name="books" localSheetId="10">#REF!</definedName>
    <definedName name="books" localSheetId="11">#REF!</definedName>
    <definedName name="books" localSheetId="16">#REF!</definedName>
    <definedName name="books" localSheetId="17">#REF!</definedName>
    <definedName name="books">#REF!</definedName>
    <definedName name="CARTON" localSheetId="2">#REF!</definedName>
    <definedName name="CARTON" localSheetId="7">#REF!</definedName>
    <definedName name="CARTON" localSheetId="9">#REF!</definedName>
    <definedName name="CARTON" localSheetId="10">#REF!</definedName>
    <definedName name="CARTON" localSheetId="11">#REF!</definedName>
    <definedName name="CARTON" localSheetId="16">#REF!</definedName>
    <definedName name="CARTON" localSheetId="17">#REF!</definedName>
    <definedName name="CARTON">#REF!</definedName>
    <definedName name="CARTONSS" localSheetId="2">#REF!</definedName>
    <definedName name="CARTONSS" localSheetId="7">#REF!</definedName>
    <definedName name="CARTONSS" localSheetId="9">#REF!</definedName>
    <definedName name="CARTONSS" localSheetId="10">#REF!</definedName>
    <definedName name="CARTONSS" localSheetId="11">#REF!</definedName>
    <definedName name="CARTONSS" localSheetId="16">#REF!</definedName>
    <definedName name="CARTONSS" localSheetId="17">#REF!</definedName>
    <definedName name="CARTONSS">#REF!</definedName>
    <definedName name="cba" localSheetId="2">#REF!</definedName>
    <definedName name="cba" localSheetId="7">#REF!</definedName>
    <definedName name="cba" localSheetId="9">#REF!</definedName>
    <definedName name="cba" localSheetId="10">#REF!</definedName>
    <definedName name="cba" localSheetId="11">#REF!</definedName>
    <definedName name="cba" localSheetId="16">#REF!</definedName>
    <definedName name="cba" localSheetId="17">#REF!</definedName>
    <definedName name="cba">#REF!</definedName>
    <definedName name="cntqty" localSheetId="2">#REF!</definedName>
    <definedName name="cntqty" localSheetId="7">#REF!</definedName>
    <definedName name="cntqty" localSheetId="9">#REF!</definedName>
    <definedName name="cntqty" localSheetId="10">#REF!</definedName>
    <definedName name="cntqty" localSheetId="11">#REF!</definedName>
    <definedName name="cntqty" localSheetId="16">#REF!</definedName>
    <definedName name="cntqty" localSheetId="17">#REF!</definedName>
    <definedName name="cntqty">#REF!</definedName>
    <definedName name="code" localSheetId="2">#REF!</definedName>
    <definedName name="code" localSheetId="7">#REF!</definedName>
    <definedName name="code" localSheetId="9">#REF!</definedName>
    <definedName name="code" localSheetId="10">#REF!</definedName>
    <definedName name="code" localSheetId="11">#REF!</definedName>
    <definedName name="code" localSheetId="16">#REF!</definedName>
    <definedName name="code" localSheetId="17">#REF!</definedName>
    <definedName name="code">#REF!</definedName>
    <definedName name="CORE" localSheetId="2">#REF!</definedName>
    <definedName name="CORE" localSheetId="7">#REF!</definedName>
    <definedName name="CORE" localSheetId="9">#REF!</definedName>
    <definedName name="CORE" localSheetId="10">#REF!</definedName>
    <definedName name="CORE" localSheetId="11">#REF!</definedName>
    <definedName name="CORE" localSheetId="16">#REF!</definedName>
    <definedName name="CORE" localSheetId="17">#REF!</definedName>
    <definedName name="CORE">#REF!</definedName>
    <definedName name="cov" localSheetId="2">#REF!</definedName>
    <definedName name="cov" localSheetId="7">#REF!</definedName>
    <definedName name="cov" localSheetId="9">#REF!</definedName>
    <definedName name="cov" localSheetId="10">#REF!</definedName>
    <definedName name="cov" localSheetId="11">#REF!</definedName>
    <definedName name="cov" localSheetId="16">#REF!</definedName>
    <definedName name="cov" localSheetId="17">#REF!</definedName>
    <definedName name="cov">#REF!</definedName>
    <definedName name="dat" localSheetId="2">#REF!</definedName>
    <definedName name="dat" localSheetId="7">#REF!</definedName>
    <definedName name="dat" localSheetId="9">#REF!</definedName>
    <definedName name="dat" localSheetId="10">#REF!</definedName>
    <definedName name="dat" localSheetId="11">#REF!</definedName>
    <definedName name="dat" localSheetId="16">#REF!</definedName>
    <definedName name="dat" localSheetId="17">#REF!</definedName>
    <definedName name="dat">#REF!</definedName>
    <definedName name="data" localSheetId="2">#REF!</definedName>
    <definedName name="data" localSheetId="7">#REF!</definedName>
    <definedName name="data" localSheetId="9">#REF!</definedName>
    <definedName name="data" localSheetId="10">#REF!</definedName>
    <definedName name="data" localSheetId="11">#REF!</definedName>
    <definedName name="data" localSheetId="16">#REF!</definedName>
    <definedName name="data" localSheetId="17">#REF!</definedName>
    <definedName name="data">#REF!</definedName>
    <definedName name="data1" localSheetId="2">#REF!</definedName>
    <definedName name="data1" localSheetId="7">#REF!</definedName>
    <definedName name="data1" localSheetId="9">#REF!</definedName>
    <definedName name="data1" localSheetId="10">#REF!</definedName>
    <definedName name="data1" localSheetId="11">#REF!</definedName>
    <definedName name="data1" localSheetId="16">#REF!</definedName>
    <definedName name="data1" localSheetId="17">#REF!</definedName>
    <definedName name="data1">#REF!</definedName>
    <definedName name="data2" localSheetId="2">#REF!</definedName>
    <definedName name="data2" localSheetId="7">#REF!</definedName>
    <definedName name="data2" localSheetId="9">#REF!</definedName>
    <definedName name="data2" localSheetId="10">#REF!</definedName>
    <definedName name="data2" localSheetId="11">#REF!</definedName>
    <definedName name="data2" localSheetId="16">#REF!</definedName>
    <definedName name="data2" localSheetId="17">#REF!</definedName>
    <definedName name="data2">#REF!</definedName>
    <definedName name="data3" localSheetId="2">#REF!</definedName>
    <definedName name="data3" localSheetId="7">#REF!</definedName>
    <definedName name="data3" localSheetId="9">#REF!</definedName>
    <definedName name="data3" localSheetId="10">#REF!</definedName>
    <definedName name="data3" localSheetId="11">#REF!</definedName>
    <definedName name="data3" localSheetId="16">#REF!</definedName>
    <definedName name="data3" localSheetId="17">#REF!</definedName>
    <definedName name="data3">#REF!</definedName>
    <definedName name="data4" localSheetId="2">#REF!</definedName>
    <definedName name="data4" localSheetId="7">#REF!</definedName>
    <definedName name="data4" localSheetId="9">#REF!</definedName>
    <definedName name="data4" localSheetId="10">#REF!</definedName>
    <definedName name="data4" localSheetId="11">#REF!</definedName>
    <definedName name="data4" localSheetId="16">#REF!</definedName>
    <definedName name="data4" localSheetId="17">#REF!</definedName>
    <definedName name="data4">#REF!</definedName>
    <definedName name="dataa" localSheetId="2">#REF!</definedName>
    <definedName name="dataa" localSheetId="7">#REF!</definedName>
    <definedName name="dataa" localSheetId="9">#REF!</definedName>
    <definedName name="dataa" localSheetId="10">#REF!</definedName>
    <definedName name="dataa" localSheetId="11">#REF!</definedName>
    <definedName name="dataa" localSheetId="16">#REF!</definedName>
    <definedName name="dataa" localSheetId="17">#REF!</definedName>
    <definedName name="dataa">#REF!</definedName>
    <definedName name="ean" localSheetId="2">#REF!</definedName>
    <definedName name="ean" localSheetId="7">#REF!</definedName>
    <definedName name="ean" localSheetId="9">#REF!</definedName>
    <definedName name="ean" localSheetId="10">#REF!</definedName>
    <definedName name="ean" localSheetId="11">#REF!</definedName>
    <definedName name="ean" localSheetId="16">#REF!</definedName>
    <definedName name="ean" localSheetId="17">#REF!</definedName>
    <definedName name="ean">#REF!</definedName>
    <definedName name="fff" localSheetId="2">#REF!</definedName>
    <definedName name="fff" localSheetId="7">#REF!</definedName>
    <definedName name="fff" localSheetId="9">#REF!</definedName>
    <definedName name="fff" localSheetId="10">#REF!</definedName>
    <definedName name="fff" localSheetId="11">#REF!</definedName>
    <definedName name="fff" localSheetId="16">#REF!</definedName>
    <definedName name="fff" localSheetId="17">#REF!</definedName>
    <definedName name="fff">#REF!</definedName>
    <definedName name="FreightCodes" localSheetId="2">'[2]Tyndale Pub'!#REF!</definedName>
    <definedName name="FreightCodes" localSheetId="7">'[2]Tyndale Pub'!#REF!</definedName>
    <definedName name="FreightCodes" localSheetId="9">'[2]Tyndale Pub'!#REF!</definedName>
    <definedName name="FreightCodes" localSheetId="10">'[2]Tyndale Pub'!#REF!</definedName>
    <definedName name="FreightCodes" localSheetId="16">'[2]Tyndale Pub'!#REF!</definedName>
    <definedName name="FreightCodes" localSheetId="17">'[2]Tyndale Pub'!#REF!</definedName>
    <definedName name="FreightCodes">'[2]Tyndale Pub'!#REF!</definedName>
    <definedName name="GIFT" localSheetId="2">#REF!</definedName>
    <definedName name="GIFT" localSheetId="7">#REF!</definedName>
    <definedName name="GIFT" localSheetId="9">#REF!</definedName>
    <definedName name="GIFT" localSheetId="10">#REF!</definedName>
    <definedName name="GIFT" localSheetId="11">#REF!</definedName>
    <definedName name="GIFT" localSheetId="14">#REF!</definedName>
    <definedName name="GIFT" localSheetId="15">#REF!</definedName>
    <definedName name="GIFT" localSheetId="16">#REF!</definedName>
    <definedName name="GIFT" localSheetId="17">#REF!</definedName>
    <definedName name="GIFT">#REF!</definedName>
    <definedName name="inventory" localSheetId="2">#REF!</definedName>
    <definedName name="inventory" localSheetId="7">#REF!</definedName>
    <definedName name="inventory" localSheetId="9">#REF!</definedName>
    <definedName name="inventory" localSheetId="10">#REF!</definedName>
    <definedName name="inventory" localSheetId="11">#REF!</definedName>
    <definedName name="inventory" localSheetId="16">#REF!</definedName>
    <definedName name="inventory" localSheetId="17">#REF!</definedName>
    <definedName name="inventory">#REF!</definedName>
    <definedName name="isbn" localSheetId="2">#REF!</definedName>
    <definedName name="isbn" localSheetId="7">#REF!</definedName>
    <definedName name="isbn" localSheetId="9">#REF!</definedName>
    <definedName name="isbn" localSheetId="10">#REF!</definedName>
    <definedName name="isbn" localSheetId="11">#REF!</definedName>
    <definedName name="isbn" localSheetId="16">#REF!</definedName>
    <definedName name="isbn" localSheetId="17">#REF!</definedName>
    <definedName name="isbn">#REF!</definedName>
    <definedName name="isbn13">[1]update!$Q$2:$S$10998</definedName>
    <definedName name="janines" localSheetId="2">#REF!</definedName>
    <definedName name="janines" localSheetId="7">#REF!</definedName>
    <definedName name="janines" localSheetId="9">#REF!</definedName>
    <definedName name="janines" localSheetId="10">#REF!</definedName>
    <definedName name="janines" localSheetId="11">#REF!</definedName>
    <definedName name="janines" localSheetId="14">#REF!</definedName>
    <definedName name="janines" localSheetId="15">#REF!</definedName>
    <definedName name="janines" localSheetId="16">#REF!</definedName>
    <definedName name="janines" localSheetId="17">#REF!</definedName>
    <definedName name="janines">#REF!</definedName>
    <definedName name="Judson" localSheetId="2">#REF!</definedName>
    <definedName name="Judson" localSheetId="7">#REF!</definedName>
    <definedName name="Judson" localSheetId="9">#REF!</definedName>
    <definedName name="Judson" localSheetId="10">#REF!</definedName>
    <definedName name="Judson" localSheetId="16">#REF!</definedName>
    <definedName name="Judson" localSheetId="17">#REF!</definedName>
    <definedName name="Judson">#REF!</definedName>
    <definedName name="keysub" localSheetId="2" hidden="1">#REF!</definedName>
    <definedName name="keysub" localSheetId="7" hidden="1">#REF!</definedName>
    <definedName name="keysub" localSheetId="9" hidden="1">#REF!</definedName>
    <definedName name="keysub" localSheetId="10" hidden="1">#REF!</definedName>
    <definedName name="keysub" localSheetId="11" hidden="1">#REF!</definedName>
    <definedName name="keysub" localSheetId="15" hidden="1">#REF!</definedName>
    <definedName name="keysub" localSheetId="16" hidden="1">#REF!</definedName>
    <definedName name="keysub" localSheetId="17" hidden="1">#REF!</definedName>
    <definedName name="keysub" hidden="1">#REF!</definedName>
    <definedName name="keysub2" localSheetId="2" hidden="1">#REF!</definedName>
    <definedName name="keysub2" localSheetId="7" hidden="1">#REF!</definedName>
    <definedName name="keysub2" localSheetId="9" hidden="1">#REF!</definedName>
    <definedName name="keysub2" localSheetId="10" hidden="1">#REF!</definedName>
    <definedName name="keysub2" localSheetId="11" hidden="1">#REF!</definedName>
    <definedName name="keysub2" localSheetId="15" hidden="1">#REF!</definedName>
    <definedName name="keysub2" localSheetId="16" hidden="1">#REF!</definedName>
    <definedName name="keysub2" localSheetId="17" hidden="1">#REF!</definedName>
    <definedName name="keysub2" hidden="1">#REF!</definedName>
    <definedName name="KI" localSheetId="2">#REF!</definedName>
    <definedName name="KI" localSheetId="7">#REF!</definedName>
    <definedName name="KI" localSheetId="9">#REF!</definedName>
    <definedName name="KI" localSheetId="10">#REF!</definedName>
    <definedName name="KI" localSheetId="11">#REF!</definedName>
    <definedName name="KI" localSheetId="16">#REF!</definedName>
    <definedName name="KI" localSheetId="17">#REF!</definedName>
    <definedName name="KI">#REF!</definedName>
    <definedName name="KID" localSheetId="2">#REF!</definedName>
    <definedName name="KID" localSheetId="7">#REF!</definedName>
    <definedName name="KID" localSheetId="9">#REF!</definedName>
    <definedName name="KID" localSheetId="10">#REF!</definedName>
    <definedName name="KID" localSheetId="11">#REF!</definedName>
    <definedName name="KID" localSheetId="16">#REF!</definedName>
    <definedName name="KID" localSheetId="17">#REF!</definedName>
    <definedName name="KID">#REF!</definedName>
    <definedName name="laterna" localSheetId="2">#REF!</definedName>
    <definedName name="laterna" localSheetId="7">#REF!</definedName>
    <definedName name="laterna" localSheetId="9">#REF!</definedName>
    <definedName name="laterna" localSheetId="10">#REF!</definedName>
    <definedName name="laterna" localSheetId="11">#REF!</definedName>
    <definedName name="laterna" localSheetId="16">#REF!</definedName>
    <definedName name="laterna" localSheetId="17">#REF!</definedName>
    <definedName name="laterna">#REF!</definedName>
    <definedName name="lead" localSheetId="2">#REF!</definedName>
    <definedName name="lead" localSheetId="7">#REF!</definedName>
    <definedName name="lead" localSheetId="9">#REF!</definedName>
    <definedName name="lead" localSheetId="10">#REF!</definedName>
    <definedName name="lead" localSheetId="11">#REF!</definedName>
    <definedName name="lead" localSheetId="16">#REF!</definedName>
    <definedName name="lead" localSheetId="17">#REF!</definedName>
    <definedName name="lead">#REF!</definedName>
    <definedName name="list" localSheetId="2">#REF!</definedName>
    <definedName name="list" localSheetId="7">#REF!</definedName>
    <definedName name="list" localSheetId="9">#REF!</definedName>
    <definedName name="list" localSheetId="10">#REF!</definedName>
    <definedName name="list" localSheetId="11">#REF!</definedName>
    <definedName name="list" localSheetId="16">#REF!</definedName>
    <definedName name="list" localSheetId="17">#REF!</definedName>
    <definedName name="list">#REF!</definedName>
    <definedName name="MARCHLIST" localSheetId="2">#REF!</definedName>
    <definedName name="MARCHLIST" localSheetId="7">#REF!</definedName>
    <definedName name="MARCHLIST" localSheetId="9">#REF!</definedName>
    <definedName name="MARCHLIST" localSheetId="10">#REF!</definedName>
    <definedName name="MARCHLIST" localSheetId="11">#REF!</definedName>
    <definedName name="MARCHLIST" localSheetId="16">#REF!</definedName>
    <definedName name="MARCHLIST" localSheetId="17">#REF!</definedName>
    <definedName name="MARCHLIST">#REF!</definedName>
    <definedName name="MERCH" localSheetId="2">#REF!</definedName>
    <definedName name="MERCH" localSheetId="7">#REF!</definedName>
    <definedName name="MERCH" localSheetId="9">#REF!</definedName>
    <definedName name="MERCH" localSheetId="10">#REF!</definedName>
    <definedName name="MERCH" localSheetId="11">#REF!</definedName>
    <definedName name="MERCH" localSheetId="16">#REF!</definedName>
    <definedName name="MERCH" localSheetId="17">#REF!</definedName>
    <definedName name="MERCH">#REF!</definedName>
    <definedName name="mkt">'[3]DELETE DO NOT PRINT all promos'!$A$4:$J$257</definedName>
    <definedName name="MU" localSheetId="2">#REF!</definedName>
    <definedName name="MU" localSheetId="7">#REF!</definedName>
    <definedName name="MU" localSheetId="9">#REF!</definedName>
    <definedName name="MU" localSheetId="10">#REF!</definedName>
    <definedName name="MU" localSheetId="11">#REF!</definedName>
    <definedName name="MU" localSheetId="14">#REF!</definedName>
    <definedName name="MU" localSheetId="15">#REF!</definedName>
    <definedName name="MU" localSheetId="16">#REF!</definedName>
    <definedName name="MU" localSheetId="17">#REF!</definedName>
    <definedName name="MU">#REF!</definedName>
    <definedName name="mun" localSheetId="2">#REF!</definedName>
    <definedName name="mun" localSheetId="7">#REF!</definedName>
    <definedName name="mun" localSheetId="9">#REF!</definedName>
    <definedName name="mun" localSheetId="10">#REF!</definedName>
    <definedName name="mun" localSheetId="11">#REF!</definedName>
    <definedName name="mun" localSheetId="15">#REF!</definedName>
    <definedName name="mun" localSheetId="16">#REF!</definedName>
    <definedName name="mun" localSheetId="17">#REF!</definedName>
    <definedName name="mun">#REF!</definedName>
    <definedName name="music" localSheetId="2">#REF!</definedName>
    <definedName name="music" localSheetId="7">#REF!</definedName>
    <definedName name="music" localSheetId="9">#REF!</definedName>
    <definedName name="music" localSheetId="10">#REF!</definedName>
    <definedName name="music" localSheetId="11">#REF!</definedName>
    <definedName name="music" localSheetId="15">#REF!</definedName>
    <definedName name="music" localSheetId="16">#REF!</definedName>
    <definedName name="music" localSheetId="17">#REF!</definedName>
    <definedName name="music">#REF!</definedName>
    <definedName name="NEW" localSheetId="2">#REF!</definedName>
    <definedName name="NEW" localSheetId="7">#REF!</definedName>
    <definedName name="NEW" localSheetId="9">#REF!</definedName>
    <definedName name="NEW" localSheetId="10">#REF!</definedName>
    <definedName name="NEW" localSheetId="11">#REF!</definedName>
    <definedName name="NEW" localSheetId="16">#REF!</definedName>
    <definedName name="NEW" localSheetId="17">#REF!</definedName>
    <definedName name="NEW">#REF!</definedName>
    <definedName name="oh" localSheetId="2">#REF!</definedName>
    <definedName name="oh" localSheetId="7">#REF!</definedName>
    <definedName name="oh" localSheetId="9">#REF!</definedName>
    <definedName name="oh" localSheetId="10">#REF!</definedName>
    <definedName name="oh" localSheetId="11">#REF!</definedName>
    <definedName name="oh" localSheetId="16">#REF!</definedName>
    <definedName name="oh" localSheetId="17">#REF!</definedName>
    <definedName name="oh">#REF!</definedName>
    <definedName name="par" localSheetId="2">#REF!</definedName>
    <definedName name="par" localSheetId="7">#REF!</definedName>
    <definedName name="par" localSheetId="9">#REF!</definedName>
    <definedName name="par" localSheetId="10">#REF!</definedName>
    <definedName name="par" localSheetId="11">#REF!</definedName>
    <definedName name="par" localSheetId="16">#REF!</definedName>
    <definedName name="par" localSheetId="17">#REF!</definedName>
    <definedName name="par">#REF!</definedName>
    <definedName name="PE" localSheetId="2">#REF!</definedName>
    <definedName name="PE" localSheetId="7">#REF!</definedName>
    <definedName name="PE" localSheetId="9">#REF!</definedName>
    <definedName name="PE" localSheetId="10">#REF!</definedName>
    <definedName name="PE" localSheetId="11">#REF!</definedName>
    <definedName name="PE" localSheetId="16">#REF!</definedName>
    <definedName name="PE" localSheetId="17">#REF!</definedName>
    <definedName name="PE">#REF!</definedName>
    <definedName name="peniel" localSheetId="2">#REF!</definedName>
    <definedName name="peniel" localSheetId="7">#REF!</definedName>
    <definedName name="peniel" localSheetId="9">#REF!</definedName>
    <definedName name="peniel" localSheetId="10">#REF!</definedName>
    <definedName name="peniel" localSheetId="11">#REF!</definedName>
    <definedName name="peniel" localSheetId="16">#REF!</definedName>
    <definedName name="peniel" localSheetId="17">#REF!</definedName>
    <definedName name="peniel">#REF!</definedName>
    <definedName name="planner" localSheetId="2">#REF!</definedName>
    <definedName name="planner" localSheetId="7">#REF!</definedName>
    <definedName name="planner" localSheetId="9">#REF!</definedName>
    <definedName name="planner" localSheetId="10">#REF!</definedName>
    <definedName name="planner" localSheetId="11">#REF!</definedName>
    <definedName name="planner" localSheetId="16">#REF!</definedName>
    <definedName name="planner" localSheetId="17">#REF!</definedName>
    <definedName name="planner">#REF!</definedName>
    <definedName name="PO" localSheetId="2">#REF!</definedName>
    <definedName name="PO" localSheetId="7">#REF!</definedName>
    <definedName name="PO" localSheetId="9">#REF!</definedName>
    <definedName name="PO" localSheetId="10">#REF!</definedName>
    <definedName name="PO" localSheetId="11">#REF!</definedName>
    <definedName name="PO" localSheetId="16">#REF!</definedName>
    <definedName name="PO" localSheetId="17">#REF!</definedName>
    <definedName name="PO">#REF!</definedName>
    <definedName name="POP" localSheetId="2">#REF!</definedName>
    <definedName name="POP" localSheetId="7">#REF!</definedName>
    <definedName name="POP" localSheetId="9">#REF!</definedName>
    <definedName name="POP" localSheetId="10">#REF!</definedName>
    <definedName name="POP" localSheetId="11">#REF!</definedName>
    <definedName name="POP" localSheetId="16">#REF!</definedName>
    <definedName name="POP" localSheetId="17">#REF!</definedName>
    <definedName name="POP">#REF!</definedName>
    <definedName name="price" localSheetId="2">#REF!</definedName>
    <definedName name="price" localSheetId="7">#REF!</definedName>
    <definedName name="price" localSheetId="9">#REF!</definedName>
    <definedName name="price" localSheetId="10">#REF!</definedName>
    <definedName name="price" localSheetId="11">#REF!</definedName>
    <definedName name="price" localSheetId="16">#REF!</definedName>
    <definedName name="price" localSheetId="17">#REF!</definedName>
    <definedName name="price">#REF!</definedName>
    <definedName name="_xlnm.Print_Area" localSheetId="0">'Abingdon Press'!$A$1:$I$21</definedName>
    <definedName name="_xlnm.Print_Area" localSheetId="2">'B&amp;H'!$A$1:$I$35</definedName>
    <definedName name="_xlnm.Print_Area" localSheetId="3">'Baker Pub'!$A$1:$I$37</definedName>
    <definedName name="_xlnm.Print_Area" localSheetId="4">'Barbour Pub'!$A$1:$I$20</definedName>
    <definedName name="_xlnm.Print_Area" localSheetId="5">'BroadStreet Pub'!$A$1:$I$30</definedName>
    <definedName name="_xlnm.Print_Area" localSheetId="6">'Capitol Christian'!$A$1:$I$59</definedName>
    <definedName name="_xlnm.Print_Area" localSheetId="9">'Cottage Garden'!$A$1:$I$20</definedName>
    <definedName name="_xlnm.Print_Area" localSheetId="10">Crossway!$A$1:$I$30</definedName>
    <definedName name="_xlnm.Print_Area" localSheetId="11">HCCP!$A$1:$G$41</definedName>
    <definedName name="_xlnm.Print_Area" localSheetId="12">Judson!$A$1:$I$19</definedName>
    <definedName name="_xlnm.Print_Area" localSheetId="13">Kerusso!$A$1:$I$41</definedName>
    <definedName name="_xlnm.Print_Area" localSheetId="16">'P. Graham Dunn'!$A$1:$I$23</definedName>
    <definedName name="_xlnm.Print_Area" localSheetId="17">Plough!$A$1:$I$23</definedName>
    <definedName name="_xlnm.Print_Area" localSheetId="18">'Provident Dist'!$A$1:$I$27</definedName>
    <definedName name="_xlnm.Print_Area" localSheetId="19">Tyndale!$A$1:$L$48</definedName>
    <definedName name="_xlnm.Print_Titles" localSheetId="2">'B&amp;H'!$1:$22</definedName>
    <definedName name="_xlnm.Print_Titles" localSheetId="6">'Capitol Christian'!$1:$20</definedName>
    <definedName name="_xlnm.Print_Titles" localSheetId="7">Carpentree!$1:$16</definedName>
    <definedName name="_xlnm.Print_Titles" localSheetId="8">'Christian Art Gifts'!$1:$16</definedName>
    <definedName name="_xlnm.Print_Titles" localSheetId="9">'Cottage Garden'!$1:$18</definedName>
    <definedName name="_xlnm.Print_Titles" localSheetId="11">HCCP!$1:$9</definedName>
    <definedName name="_xlnm.Print_Titles" localSheetId="13">Kerusso!$1:$17</definedName>
    <definedName name="_xlnm.Print_Titles" localSheetId="14">'Lighthouse Christian Products'!$1:$18</definedName>
    <definedName name="_xlnm.Print_Titles" localSheetId="17">Plough!$1:$20</definedName>
    <definedName name="_xlnm.Print_Titles" localSheetId="18">'Provident Dist'!$1:$22</definedName>
    <definedName name="query" localSheetId="2">#REF!</definedName>
    <definedName name="query" localSheetId="7">#REF!</definedName>
    <definedName name="query" localSheetId="9">#REF!</definedName>
    <definedName name="query" localSheetId="10">#REF!</definedName>
    <definedName name="query" localSheetId="11">#REF!</definedName>
    <definedName name="query" localSheetId="14">#REF!</definedName>
    <definedName name="query" localSheetId="15">#REF!</definedName>
    <definedName name="query" localSheetId="16">#REF!</definedName>
    <definedName name="query" localSheetId="17">#REF!</definedName>
    <definedName name="query">#REF!</definedName>
    <definedName name="Query_from_ZTI" localSheetId="2">#REF!</definedName>
    <definedName name="Query_from_ZTI" localSheetId="7">#REF!</definedName>
    <definedName name="Query_from_ZTI" localSheetId="9">#REF!</definedName>
    <definedName name="Query_from_ZTI" localSheetId="10">#REF!</definedName>
    <definedName name="Query_from_ZTI" localSheetId="11">#REF!</definedName>
    <definedName name="Query_from_ZTI" localSheetId="15">#REF!</definedName>
    <definedName name="Query_from_ZTI" localSheetId="16">#REF!</definedName>
    <definedName name="Query_from_ZTI" localSheetId="17">#REF!</definedName>
    <definedName name="Query_from_ZTI">#REF!</definedName>
    <definedName name="rank" localSheetId="2">#REF!</definedName>
    <definedName name="rank" localSheetId="7">#REF!</definedName>
    <definedName name="rank" localSheetId="9">#REF!</definedName>
    <definedName name="rank" localSheetId="10">#REF!</definedName>
    <definedName name="rank" localSheetId="11">#REF!</definedName>
    <definedName name="rank" localSheetId="15">#REF!</definedName>
    <definedName name="rank" localSheetId="16">#REF!</definedName>
    <definedName name="rank" localSheetId="17">#REF!</definedName>
    <definedName name="rank">#REF!</definedName>
    <definedName name="REFRESH">[4]REFRESH!$A$1:$F$65536</definedName>
    <definedName name="retail" localSheetId="2">#REF!</definedName>
    <definedName name="retail" localSheetId="7">#REF!</definedName>
    <definedName name="retail" localSheetId="9">#REF!</definedName>
    <definedName name="retail" localSheetId="10">#REF!</definedName>
    <definedName name="retail" localSheetId="11">#REF!</definedName>
    <definedName name="retail" localSheetId="14">#REF!</definedName>
    <definedName name="retail" localSheetId="15">#REF!</definedName>
    <definedName name="retail" localSheetId="16">#REF!</definedName>
    <definedName name="retail" localSheetId="17">#REF!</definedName>
    <definedName name="retail">#REF!</definedName>
    <definedName name="s" localSheetId="2" hidden="1">#REF!</definedName>
    <definedName name="s" localSheetId="7" hidden="1">#REF!</definedName>
    <definedName name="s" localSheetId="9" hidden="1">#REF!</definedName>
    <definedName name="s" localSheetId="10" hidden="1">#REF!</definedName>
    <definedName name="s" localSheetId="11" hidden="1">#REF!</definedName>
    <definedName name="s" localSheetId="15" hidden="1">#REF!</definedName>
    <definedName name="s" localSheetId="16" hidden="1">#REF!</definedName>
    <definedName name="s" localSheetId="17" hidden="1">#REF!</definedName>
    <definedName name="s" hidden="1">#REF!</definedName>
    <definedName name="sales" localSheetId="2">#REF!</definedName>
    <definedName name="sales" localSheetId="7">#REF!</definedName>
    <definedName name="sales" localSheetId="9">#REF!</definedName>
    <definedName name="sales" localSheetId="10">#REF!</definedName>
    <definedName name="sales" localSheetId="11">#REF!</definedName>
    <definedName name="sales" localSheetId="15">#REF!</definedName>
    <definedName name="sales" localSheetId="16">#REF!</definedName>
    <definedName name="sales" localSheetId="17">#REF!</definedName>
    <definedName name="sales">#REF!</definedName>
    <definedName name="series" localSheetId="2">#REF!</definedName>
    <definedName name="series" localSheetId="7">#REF!</definedName>
    <definedName name="series" localSheetId="9">#REF!</definedName>
    <definedName name="series" localSheetId="10">#REF!</definedName>
    <definedName name="series" localSheetId="11">#REF!</definedName>
    <definedName name="series" localSheetId="16">#REF!</definedName>
    <definedName name="series" localSheetId="17">#REF!</definedName>
    <definedName name="series">#REF!</definedName>
    <definedName name="Sheet2" localSheetId="2">#REF!</definedName>
    <definedName name="Sheet2" localSheetId="7">#REF!</definedName>
    <definedName name="Sheet2" localSheetId="9">#REF!</definedName>
    <definedName name="Sheet2" localSheetId="10">#REF!</definedName>
    <definedName name="Sheet2" localSheetId="11">#REF!</definedName>
    <definedName name="Sheet2" localSheetId="16">#REF!</definedName>
    <definedName name="Sheet2" localSheetId="17">#REF!</definedName>
    <definedName name="Sheet2">#REF!</definedName>
    <definedName name="ss" localSheetId="2" hidden="1">#REF!</definedName>
    <definedName name="ss" localSheetId="7" hidden="1">#REF!</definedName>
    <definedName name="ss" localSheetId="9" hidden="1">#REF!</definedName>
    <definedName name="ss" localSheetId="10" hidden="1">#REF!</definedName>
    <definedName name="ss" localSheetId="11" hidden="1">#REF!</definedName>
    <definedName name="ss" localSheetId="16" hidden="1">#REF!</definedName>
    <definedName name="ss" localSheetId="17" hidden="1">#REF!</definedName>
    <definedName name="ss" hidden="1">#REF!</definedName>
    <definedName name="ST" localSheetId="2">#REF!</definedName>
    <definedName name="ST" localSheetId="7">#REF!</definedName>
    <definedName name="ST" localSheetId="9">#REF!</definedName>
    <definedName name="ST" localSheetId="10">#REF!</definedName>
    <definedName name="ST" localSheetId="11">#REF!</definedName>
    <definedName name="ST" localSheetId="16">#REF!</definedName>
    <definedName name="ST" localSheetId="17">#REF!</definedName>
    <definedName name="ST">#REF!</definedName>
    <definedName name="status" localSheetId="2">#REF!</definedName>
    <definedName name="status" localSheetId="7">#REF!</definedName>
    <definedName name="status" localSheetId="9">#REF!</definedName>
    <definedName name="status" localSheetId="10">#REF!</definedName>
    <definedName name="status" localSheetId="11">#REF!</definedName>
    <definedName name="status" localSheetId="16">#REF!</definedName>
    <definedName name="status" localSheetId="17">#REF!</definedName>
    <definedName name="status">#REF!</definedName>
    <definedName name="study" localSheetId="2">#REF!</definedName>
    <definedName name="study" localSheetId="7">#REF!</definedName>
    <definedName name="study" localSheetId="9">#REF!</definedName>
    <definedName name="study" localSheetId="10">#REF!</definedName>
    <definedName name="study" localSheetId="11">#REF!</definedName>
    <definedName name="study" localSheetId="16">#REF!</definedName>
    <definedName name="study" localSheetId="17">#REF!</definedName>
    <definedName name="study">#REF!</definedName>
    <definedName name="sub" localSheetId="2" hidden="1">#REF!</definedName>
    <definedName name="sub" localSheetId="7" hidden="1">#REF!</definedName>
    <definedName name="sub" localSheetId="9" hidden="1">#REF!</definedName>
    <definedName name="sub" localSheetId="10" hidden="1">#REF!</definedName>
    <definedName name="sub" localSheetId="11" hidden="1">#REF!</definedName>
    <definedName name="sub" localSheetId="16" hidden="1">#REF!</definedName>
    <definedName name="sub" localSheetId="17" hidden="1">#REF!</definedName>
    <definedName name="sub" hidden="1">#REF!</definedName>
    <definedName name="test" localSheetId="2" hidden="1">#REF!</definedName>
    <definedName name="test" localSheetId="7" hidden="1">#REF!</definedName>
    <definedName name="test" localSheetId="9" hidden="1">#REF!</definedName>
    <definedName name="test" localSheetId="10" hidden="1">#REF!</definedName>
    <definedName name="test" localSheetId="11" hidden="1">#REF!</definedName>
    <definedName name="test" localSheetId="16" hidden="1">#REF!</definedName>
    <definedName name="test" localSheetId="17" hidden="1">#REF!</definedName>
    <definedName name="test" hidden="1">#REF!</definedName>
    <definedName name="THINGS">[5]Array!$G$21:$H$23</definedName>
    <definedName name="Titles" localSheetId="2">'[1]Sls Fcst'!#REF!</definedName>
    <definedName name="Titles" localSheetId="4">'[1]Sls Fcst'!#REF!</definedName>
    <definedName name="Titles" localSheetId="7">'[1]Sls Fcst'!#REF!</definedName>
    <definedName name="Titles" localSheetId="9">'[1]Sls Fcst'!#REF!</definedName>
    <definedName name="Titles" localSheetId="10">'[1]Sls Fcst'!#REF!</definedName>
    <definedName name="Titles" localSheetId="11">'[1]Sls Fcst'!#REF!</definedName>
    <definedName name="Titles" localSheetId="14">'[1]Sls Fcst'!#REF!</definedName>
    <definedName name="Titles" localSheetId="16">'[1]Sls Fcst'!#REF!</definedName>
    <definedName name="Titles" localSheetId="17">'[1]Sls Fcst'!#REF!</definedName>
    <definedName name="Titles">'[1]Sls Fcst'!#REF!</definedName>
    <definedName name="TOP" localSheetId="2">#REF!</definedName>
    <definedName name="TOP" localSheetId="7">#REF!</definedName>
    <definedName name="TOP" localSheetId="9">#REF!</definedName>
    <definedName name="TOP" localSheetId="10">#REF!</definedName>
    <definedName name="TOP" localSheetId="11">#REF!</definedName>
    <definedName name="TOP" localSheetId="14">#REF!</definedName>
    <definedName name="TOP" localSheetId="15">#REF!</definedName>
    <definedName name="TOP" localSheetId="16">#REF!</definedName>
    <definedName name="TOP" localSheetId="17">#REF!</definedName>
    <definedName name="TOP">#REF!</definedName>
    <definedName name="v" localSheetId="4" hidden="1">{#N/A,#N/A,TRUE,"YS YTD Net Sales"}</definedName>
    <definedName name="v" localSheetId="6" hidden="1">{#N/A,#N/A,TRUE,"YS YTD Net Sales"}</definedName>
    <definedName name="v" localSheetId="7" hidden="1">{#N/A,#N/A,TRUE,"YS YTD Net Sales"}</definedName>
    <definedName name="v" localSheetId="8" hidden="1">{#N/A,#N/A,TRUE,"YS YTD Net Sales"}</definedName>
    <definedName name="v" localSheetId="9" hidden="1">{#N/A,#N/A,TRUE,"YS YTD Net Sales"}</definedName>
    <definedName name="v" localSheetId="10" hidden="1">{#N/A,#N/A,TRUE,"YS YTD Net Sales"}</definedName>
    <definedName name="v" localSheetId="12" hidden="1">{#N/A,#N/A,TRUE,"YS YTD Net Sales"}</definedName>
    <definedName name="v" localSheetId="15" hidden="1">{#N/A,#N/A,TRUE,"YS YTD Net Sales"}</definedName>
    <definedName name="v" hidden="1">{#N/A,#N/A,TRUE,"YS YTD Net Sales"}</definedName>
    <definedName name="vbibles" localSheetId="2">#REF!</definedName>
    <definedName name="vbibles" localSheetId="7">#REF!</definedName>
    <definedName name="vbibles" localSheetId="9">#REF!</definedName>
    <definedName name="vbibles" localSheetId="10">#REF!</definedName>
    <definedName name="vbibles" localSheetId="11">#REF!</definedName>
    <definedName name="vbibles" localSheetId="14">#REF!</definedName>
    <definedName name="vbibles" localSheetId="15">#REF!</definedName>
    <definedName name="vbibles" localSheetId="16">#REF!</definedName>
    <definedName name="vbibles" localSheetId="17">#REF!</definedName>
    <definedName name="vbibles">#REF!</definedName>
    <definedName name="vida" localSheetId="2">#REF!</definedName>
    <definedName name="vida" localSheetId="7">#REF!</definedName>
    <definedName name="vida" localSheetId="9">#REF!</definedName>
    <definedName name="vida" localSheetId="10">#REF!</definedName>
    <definedName name="vida" localSheetId="11">#REF!</definedName>
    <definedName name="vida" localSheetId="15">#REF!</definedName>
    <definedName name="vida" localSheetId="16">#REF!</definedName>
    <definedName name="vida" localSheetId="17">#REF!</definedName>
    <definedName name="vida">#REF!</definedName>
    <definedName name="vkidz" localSheetId="2">#REF!</definedName>
    <definedName name="vkidz" localSheetId="7">#REF!</definedName>
    <definedName name="vkidz" localSheetId="9">#REF!</definedName>
    <definedName name="vkidz" localSheetId="10">#REF!</definedName>
    <definedName name="vkidz" localSheetId="11">#REF!</definedName>
    <definedName name="vkidz" localSheetId="16">#REF!</definedName>
    <definedName name="vkidz" localSheetId="17">#REF!</definedName>
    <definedName name="vkidz">#REF!</definedName>
    <definedName name="VMUSIC" localSheetId="2">#REF!</definedName>
    <definedName name="VMUSIC" localSheetId="7">#REF!</definedName>
    <definedName name="VMUSIC" localSheetId="9">#REF!</definedName>
    <definedName name="VMUSIC" localSheetId="10">#REF!</definedName>
    <definedName name="VMUSIC" localSheetId="11">#REF!</definedName>
    <definedName name="VMUSIC" localSheetId="16">#REF!</definedName>
    <definedName name="VMUSIC" localSheetId="17">#REF!</definedName>
    <definedName name="VMUSIC">#REF!</definedName>
    <definedName name="VPENIEL" localSheetId="2">#REF!</definedName>
    <definedName name="VPENIEL" localSheetId="7">#REF!</definedName>
    <definedName name="VPENIEL" localSheetId="9">#REF!</definedName>
    <definedName name="VPENIEL" localSheetId="10">#REF!</definedName>
    <definedName name="VPENIEL" localSheetId="11">#REF!</definedName>
    <definedName name="VPENIEL" localSheetId="16">#REF!</definedName>
    <definedName name="VPENIEL" localSheetId="17">#REF!</definedName>
    <definedName name="VPENIEL">#REF!</definedName>
    <definedName name="vpopular" localSheetId="2">#REF!</definedName>
    <definedName name="vpopular" localSheetId="7">#REF!</definedName>
    <definedName name="vpopular" localSheetId="9">#REF!</definedName>
    <definedName name="vpopular" localSheetId="10">#REF!</definedName>
    <definedName name="vpopular" localSheetId="11">#REF!</definedName>
    <definedName name="vpopular" localSheetId="16">#REF!</definedName>
    <definedName name="vpopular" localSheetId="17">#REF!</definedName>
    <definedName name="vpopular">#REF!</definedName>
    <definedName name="vstudy" localSheetId="2">#REF!</definedName>
    <definedName name="vstudy" localSheetId="7">#REF!</definedName>
    <definedName name="vstudy" localSheetId="9">#REF!</definedName>
    <definedName name="vstudy" localSheetId="10">#REF!</definedName>
    <definedName name="vstudy" localSheetId="11">#REF!</definedName>
    <definedName name="vstudy" localSheetId="16">#REF!</definedName>
    <definedName name="vstudy" localSheetId="17">#REF!</definedName>
    <definedName name="vstudy">#REF!</definedName>
    <definedName name="wrn.YS._.YTD._.Net._.Sales." localSheetId="0" hidden="1">{#N/A,#N/A,TRUE,"YS YTD Net Sales"}</definedName>
    <definedName name="wrn.YS._.YTD._.Net._.Sales." localSheetId="1" hidden="1">{#N/A,#N/A,TRUE,"YS YTD Net Sales"}</definedName>
    <definedName name="wrn.YS._.YTD._.Net._.Sales." localSheetId="2" hidden="1">{#N/A,#N/A,TRUE,"YS YTD Net Sales"}</definedName>
    <definedName name="wrn.YS._.YTD._.Net._.Sales." localSheetId="3" hidden="1">{#N/A,#N/A,TRUE,"YS YTD Net Sales"}</definedName>
    <definedName name="wrn.YS._.YTD._.Net._.Sales." localSheetId="4" hidden="1">{#N/A,#N/A,TRUE,"YS YTD Net Sales"}</definedName>
    <definedName name="wrn.YS._.YTD._.Net._.Sales." localSheetId="5" hidden="1">{#N/A,#N/A,TRUE,"YS YTD Net Sales"}</definedName>
    <definedName name="wrn.YS._.YTD._.Net._.Sales." localSheetId="6" hidden="1">{#N/A,#N/A,TRUE,"YS YTD Net Sales"}</definedName>
    <definedName name="wrn.YS._.YTD._.Net._.Sales." localSheetId="7" hidden="1">{#N/A,#N/A,TRUE,"YS YTD Net Sales"}</definedName>
    <definedName name="wrn.YS._.YTD._.Net._.Sales." localSheetId="8" hidden="1">{#N/A,#N/A,TRUE,"YS YTD Net Sales"}</definedName>
    <definedName name="wrn.YS._.YTD._.Net._.Sales." localSheetId="9" hidden="1">{#N/A,#N/A,TRUE,"YS YTD Net Sales"}</definedName>
    <definedName name="wrn.YS._.YTD._.Net._.Sales." localSheetId="10" hidden="1">{#N/A,#N/A,TRUE,"YS YTD Net Sales"}</definedName>
    <definedName name="wrn.YS._.YTD._.Net._.Sales." localSheetId="11" hidden="1">{#N/A,#N/A,TRUE,"YS YTD Net Sales"}</definedName>
    <definedName name="wrn.YS._.YTD._.Net._.Sales." localSheetId="12" hidden="1">{#N/A,#N/A,TRUE,"YS YTD Net Sales"}</definedName>
    <definedName name="wrn.YS._.YTD._.Net._.Sales." localSheetId="13" hidden="1">{#N/A,#N/A,TRUE,"YS YTD Net Sales"}</definedName>
    <definedName name="wrn.YS._.YTD._.Net._.Sales." localSheetId="14" hidden="1">{#N/A,#N/A,TRUE,"YS YTD Net Sales"}</definedName>
    <definedName name="wrn.YS._.YTD._.Net._.Sales." localSheetId="15" hidden="1">{#N/A,#N/A,TRUE,"YS YTD Net Sales"}</definedName>
    <definedName name="wrn.YS._.YTD._.Net._.Sales." localSheetId="16" hidden="1">{#N/A,#N/A,TRUE,"YS YTD Net Sales"}</definedName>
    <definedName name="wrn.YS._.YTD._.Net._.Sales." localSheetId="17" hidden="1">{#N/A,#N/A,TRUE,"YS YTD Net Sales"}</definedName>
    <definedName name="wrn.YS._.YTD._.Net._.Sales." localSheetId="18" hidden="1">{#N/A,#N/A,TRUE,"YS YTD Net Sales"}</definedName>
    <definedName name="wrn.YS._.YTD._.Net._.Sales." hidden="1">{#N/A,#N/A,TRUE,"YS YTD Net Sales"}</definedName>
    <definedName name="wrn.YS._.YTD._.Pack._.Sales." localSheetId="0" hidden="1">{#N/A,#N/A,TRUE,"YS Pack Sales"}</definedName>
    <definedName name="wrn.YS._.YTD._.Pack._.Sales." localSheetId="1" hidden="1">{#N/A,#N/A,TRUE,"YS Pack Sales"}</definedName>
    <definedName name="wrn.YS._.YTD._.Pack._.Sales." localSheetId="2" hidden="1">{#N/A,#N/A,TRUE,"YS Pack Sales"}</definedName>
    <definedName name="wrn.YS._.YTD._.Pack._.Sales." localSheetId="3" hidden="1">{#N/A,#N/A,TRUE,"YS Pack Sales"}</definedName>
    <definedName name="wrn.YS._.YTD._.Pack._.Sales." localSheetId="4" hidden="1">{#N/A,#N/A,TRUE,"YS Pack Sales"}</definedName>
    <definedName name="wrn.YS._.YTD._.Pack._.Sales." localSheetId="5" hidden="1">{#N/A,#N/A,TRUE,"YS Pack Sales"}</definedName>
    <definedName name="wrn.YS._.YTD._.Pack._.Sales." localSheetId="6" hidden="1">{#N/A,#N/A,TRUE,"YS Pack Sales"}</definedName>
    <definedName name="wrn.YS._.YTD._.Pack._.Sales." localSheetId="7" hidden="1">{#N/A,#N/A,TRUE,"YS Pack Sales"}</definedName>
    <definedName name="wrn.YS._.YTD._.Pack._.Sales." localSheetId="8" hidden="1">{#N/A,#N/A,TRUE,"YS Pack Sales"}</definedName>
    <definedName name="wrn.YS._.YTD._.Pack._.Sales." localSheetId="9" hidden="1">{#N/A,#N/A,TRUE,"YS Pack Sales"}</definedName>
    <definedName name="wrn.YS._.YTD._.Pack._.Sales." localSheetId="10" hidden="1">{#N/A,#N/A,TRUE,"YS Pack Sales"}</definedName>
    <definedName name="wrn.YS._.YTD._.Pack._.Sales." localSheetId="11" hidden="1">{#N/A,#N/A,TRUE,"YS Pack Sales"}</definedName>
    <definedName name="wrn.YS._.YTD._.Pack._.Sales." localSheetId="12" hidden="1">{#N/A,#N/A,TRUE,"YS Pack Sales"}</definedName>
    <definedName name="wrn.YS._.YTD._.Pack._.Sales." localSheetId="13" hidden="1">{#N/A,#N/A,TRUE,"YS Pack Sales"}</definedName>
    <definedName name="wrn.YS._.YTD._.Pack._.Sales." localSheetId="14" hidden="1">{#N/A,#N/A,TRUE,"YS Pack Sales"}</definedName>
    <definedName name="wrn.YS._.YTD._.Pack._.Sales." localSheetId="15" hidden="1">{#N/A,#N/A,TRUE,"YS Pack Sales"}</definedName>
    <definedName name="wrn.YS._.YTD._.Pack._.Sales." localSheetId="16" hidden="1">{#N/A,#N/A,TRUE,"YS Pack Sales"}</definedName>
    <definedName name="wrn.YS._.YTD._.Pack._.Sales." localSheetId="17" hidden="1">{#N/A,#N/A,TRUE,"YS Pack Sales"}</definedName>
    <definedName name="wrn.YS._.YTD._.Pack._.Sales." localSheetId="18" hidden="1">{#N/A,#N/A,TRUE,"YS Pack Sales"}</definedName>
    <definedName name="wrn.YS._.YTD._.Pack._.Sales." hidden="1">{#N/A,#N/A,TRUE,"YS Pack Sales"}</definedName>
    <definedName name="Y" localSheetId="2">#REF!</definedName>
    <definedName name="Y" localSheetId="7">#REF!</definedName>
    <definedName name="Y" localSheetId="9">#REF!</definedName>
    <definedName name="Y" localSheetId="10">#REF!</definedName>
    <definedName name="Y" localSheetId="11">#REF!</definedName>
    <definedName name="Y" localSheetId="14">#REF!</definedName>
    <definedName name="Y" localSheetId="15">#REF!</definedName>
    <definedName name="Y" localSheetId="16">#REF!</definedName>
    <definedName name="Y" localSheetId="17">#REF!</definedName>
    <definedName name="Y">#REF!</definedName>
    <definedName name="zti" localSheetId="2">#REF!</definedName>
    <definedName name="zti" localSheetId="7">#REF!</definedName>
    <definedName name="zti" localSheetId="9">#REF!</definedName>
    <definedName name="zti" localSheetId="10">#REF!</definedName>
    <definedName name="zti" localSheetId="11">#REF!</definedName>
    <definedName name="zti" localSheetId="15">#REF!</definedName>
    <definedName name="zti" localSheetId="16">#REF!</definedName>
    <definedName name="zti" localSheetId="17">#REF!</definedName>
    <definedName name="zti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72" l="1"/>
  <c r="C7" i="72"/>
  <c r="E7" i="72"/>
  <c r="E8" i="72"/>
  <c r="I13" i="72"/>
  <c r="J13" i="72"/>
  <c r="K13" i="72"/>
  <c r="I14" i="72"/>
  <c r="J14" i="72"/>
  <c r="K14" i="72"/>
  <c r="I15" i="72"/>
  <c r="J15" i="72"/>
  <c r="K15" i="72"/>
  <c r="I16" i="72"/>
  <c r="J16" i="72"/>
  <c r="K16" i="72"/>
  <c r="I17" i="72"/>
  <c r="J17" i="72"/>
  <c r="K17" i="72"/>
  <c r="I18" i="72"/>
  <c r="J18" i="72"/>
  <c r="K18" i="72"/>
  <c r="I19" i="72"/>
  <c r="J19" i="72"/>
  <c r="K19" i="72"/>
  <c r="I20" i="72"/>
  <c r="J20" i="72"/>
  <c r="K20" i="72"/>
  <c r="I21" i="72"/>
  <c r="J21" i="72"/>
  <c r="K21" i="72"/>
  <c r="I22" i="72"/>
  <c r="J22" i="72"/>
  <c r="K22" i="72"/>
  <c r="I23" i="72"/>
  <c r="J23" i="72"/>
  <c r="K23" i="72"/>
  <c r="I24" i="72"/>
  <c r="J24" i="72"/>
  <c r="K24" i="72"/>
  <c r="I25" i="72"/>
  <c r="J25" i="72"/>
  <c r="K25" i="72"/>
  <c r="I26" i="72"/>
  <c r="J26" i="72"/>
  <c r="K26" i="72"/>
  <c r="I27" i="72"/>
  <c r="J27" i="72"/>
  <c r="K27" i="72"/>
  <c r="I28" i="72"/>
  <c r="J28" i="72"/>
  <c r="K28" i="72"/>
  <c r="I29" i="72"/>
  <c r="J29" i="72"/>
  <c r="K29" i="72"/>
  <c r="I30" i="72"/>
  <c r="J30" i="72"/>
  <c r="K30" i="72"/>
  <c r="I31" i="72"/>
  <c r="J31" i="72"/>
  <c r="K31" i="72"/>
  <c r="I32" i="72"/>
  <c r="J32" i="72"/>
  <c r="K32" i="72"/>
  <c r="I33" i="72"/>
  <c r="J33" i="72"/>
  <c r="K33" i="72"/>
  <c r="I34" i="72"/>
  <c r="J34" i="72"/>
  <c r="K34" i="72"/>
  <c r="I35" i="72"/>
  <c r="J35" i="72"/>
  <c r="K35" i="72"/>
  <c r="I36" i="72"/>
  <c r="J36" i="72"/>
  <c r="K36" i="72"/>
  <c r="I37" i="72"/>
  <c r="J37" i="72"/>
  <c r="K37" i="72"/>
  <c r="A39" i="72"/>
  <c r="C40" i="72"/>
  <c r="I41" i="72" l="1"/>
  <c r="C41" i="72"/>
</calcChain>
</file>

<file path=xl/sharedStrings.xml><?xml version="1.0" encoding="utf-8"?>
<sst xmlns="http://schemas.openxmlformats.org/spreadsheetml/2006/main" count="760" uniqueCount="428">
  <si>
    <t>Advertised Catalog Items</t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</si>
  <si>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od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it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</si>
  <si>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/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</si>
  <si>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at</t>
    </r>
  </si>
  <si>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N/UPC</t>
    </r>
  </si>
  <si>
    <r>
      <rPr>
        <sz val="10"/>
        <color rgb="FF000000"/>
        <rFont val="Arial"/>
        <family val="2"/>
      </rPr>
      <t>Q</t>
    </r>
    <r>
      <rPr>
        <sz val="10"/>
        <color rgb="FF000000"/>
        <rFont val="Arial"/>
        <family val="2"/>
      </rPr>
      <t>ty</t>
    </r>
  </si>
  <si>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ist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</si>
  <si>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 xml:space="preserve">o
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%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</si>
  <si>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tal</t>
    </r>
  </si>
  <si>
    <t>6815  Shallowford Rd. 
Chattanooga, TN 37421
Ph: 800-266-4977/ Fax: 423-894-9511</t>
  </si>
  <si>
    <t>Format</t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</si>
  <si>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le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</si>
  <si>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</si>
  <si>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</si>
  <si>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SC</t>
    </r>
  </si>
  <si>
    <t>127 9th Avenue North
Nashville, TN 37234
Ph: 800-251-3225/ Fax: 800-296-4036</t>
  </si>
  <si>
    <r>
      <rPr>
        <sz val="9"/>
        <color rgb="FF404040"/>
        <rFont val="Arial"/>
        <family val="2"/>
      </rPr>
      <t>DVD</t>
    </r>
  </si>
  <si>
    <t>6030 East Fulton Road
Ada, MI 49301 
Ph: (800) 877-2665 Fax: (800) 398-3111</t>
  </si>
  <si>
    <r>
      <rPr>
        <sz val="9"/>
        <color rgb="FF404040"/>
        <rFont val="Arial"/>
        <family val="2"/>
      </rPr>
      <t>CD</t>
    </r>
  </si>
  <si>
    <t>Please place all orders through Noble Marketing
Ph: 850-656-2426 Fax: 888-357-7115</t>
  </si>
  <si>
    <t xml:space="preserve">
2401 Palmer Drive Unit C
Schaumburg, IL 60173
Ph: 888-519-1844/ Fax: 847-519-1844 </t>
  </si>
  <si>
    <t xml:space="preserve">402 Highway 62 Spur
Berryville , AR 72616
Ph: 800-424-0943 
Fax: 870-423-3568 </t>
  </si>
  <si>
    <t xml:space="preserve">741 Cool Springs Blvd
Franklin TN 37067
Ph: 800-333-9000
Fax: 800-333-9408 </t>
  </si>
  <si>
    <t>Qty</t>
  </si>
  <si>
    <t>ISBN</t>
  </si>
  <si>
    <t>Title</t>
  </si>
  <si>
    <t>Discount</t>
  </si>
  <si>
    <t>Sale Stickers</t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</si>
  <si>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</si>
  <si>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Account #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</si>
  <si>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 Orders with 30+ units qualify for free-freight and 60-day billing. You may add additional products of your choice to the bottom of this form and they will receive 48% and ship free-freight .  Items with a discount of 70% or greater are non-returnable.</t>
    </r>
  </si>
  <si>
    <t>Store Name</t>
  </si>
  <si>
    <t>Buyer</t>
  </si>
  <si>
    <t>City, State</t>
  </si>
  <si>
    <t>PO #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</si>
  <si>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</si>
  <si>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r>
      <rPr>
        <b/>
        <sz val="12"/>
        <color rgb="FFC00000"/>
        <rFont val="Calibri"/>
        <family val="2"/>
        <scheme val="minor"/>
      </rPr>
      <t xml:space="preserve">                </t>
    </r>
    <r>
      <rPr>
        <b/>
        <sz val="12"/>
        <color rgb="FFFF0000"/>
        <rFont val="Calibri"/>
        <family val="2"/>
        <scheme val="minor"/>
      </rPr>
      <t xml:space="preserve">     </t>
    </r>
    <r>
      <rPr>
        <b/>
        <u/>
        <sz val="12"/>
        <color rgb="FFFF0000"/>
        <rFont val="Calibri"/>
        <family val="2"/>
        <scheme val="minor"/>
      </rPr>
      <t>Discounts for New Releases</t>
    </r>
    <r>
      <rPr>
        <b/>
        <sz val="12"/>
        <color rgb="FFFF0000"/>
        <rFont val="Calibri"/>
        <family val="2"/>
        <scheme val="minor"/>
      </rPr>
      <t>: 1-2 copies = 48%; 3-5 = 50%; 6+ = 52%</t>
    </r>
  </si>
  <si>
    <t>QTY</t>
  </si>
  <si>
    <t>Author</t>
  </si>
  <si>
    <t>Regular Retail Price</t>
  </si>
  <si>
    <t>Binding</t>
  </si>
  <si>
    <t>Product Type</t>
  </si>
  <si>
    <t>Sugg. Sale Price</t>
  </si>
  <si>
    <t>Discount Start Date</t>
  </si>
  <si>
    <t>Discount End Date</t>
  </si>
  <si>
    <t>Comment</t>
  </si>
  <si>
    <t>Bibles</t>
  </si>
  <si>
    <t>LeatherLike</t>
  </si>
  <si>
    <t>Tyndale</t>
  </si>
  <si>
    <t>Hardcover</t>
  </si>
  <si>
    <t>20% off</t>
  </si>
  <si>
    <t>Softcover</t>
  </si>
  <si>
    <t>Credit Back</t>
  </si>
  <si>
    <t>Non-Fiction</t>
  </si>
  <si>
    <t>48-52</t>
  </si>
  <si>
    <t>20% off    (Sheet w/ 8 stickers)</t>
  </si>
  <si>
    <t>$29.97 Sale Stickers  (Sheet w/ 8 stickers)</t>
  </si>
  <si>
    <t>Additional Titles of Your Choosing</t>
  </si>
  <si>
    <t>2222 Rosa L. Parks Blvd           
Nashville, TN 37228
Ph: 800-251-3320/ Fax: 800-836-7802</t>
  </si>
  <si>
    <t>Author/ Artist</t>
  </si>
  <si>
    <t>Case</t>
  </si>
  <si>
    <t>ISBN/ UPC</t>
  </si>
  <si>
    <t>List Price</t>
  </si>
  <si>
    <t>Sale Price</t>
  </si>
  <si>
    <t>Promo Disc %</t>
  </si>
  <si>
    <t>Total</t>
  </si>
  <si>
    <r>
      <rPr>
        <sz val="9"/>
        <color rgb="FF404040"/>
        <rFont val="Arial"/>
        <family val="2"/>
      </rPr>
      <t>Faith Gear Women's Bracelet - Flower Cross Silver, FWBJ109</t>
    </r>
  </si>
  <si>
    <r>
      <rPr>
        <sz val="9"/>
        <color rgb="FF404040"/>
        <rFont val="Arial"/>
        <family val="2"/>
      </rPr>
      <t>Faith Gear Women's Earrings - Flower Feather, #FWEJ107</t>
    </r>
  </si>
  <si>
    <r>
      <rPr>
        <sz val="9"/>
        <color rgb="FF404040"/>
        <rFont val="Arial"/>
        <family val="2"/>
      </rPr>
      <t>Faith Gear Women's Necklace - Faith Hope Love, #FWNJ113</t>
    </r>
  </si>
  <si>
    <r>
      <rPr>
        <sz val="9"/>
        <color rgb="FF404040"/>
        <rFont val="Arial"/>
        <family val="2"/>
      </rPr>
      <t>Faith Gear Women's Necklace - God Is Faithful, #FWNJ116</t>
    </r>
  </si>
  <si>
    <t>NLT Study Bible HC</t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</si>
  <si>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</si>
  <si>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</si>
  <si>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r>
      <rPr>
        <sz val="9"/>
        <color rgb="FF404040"/>
        <rFont val="Arial"/>
        <family val="2"/>
      </rPr>
      <t>Worthy Of Your Name</t>
    </r>
  </si>
  <si>
    <r>
      <rPr>
        <sz val="9"/>
        <color rgb="FF404040"/>
        <rFont val="Arial"/>
        <family val="2"/>
      </rPr>
      <t>Passion Band</t>
    </r>
  </si>
  <si>
    <r>
      <rPr>
        <sz val="9"/>
        <color rgb="FF404040"/>
        <rFont val="Arial"/>
        <family val="2"/>
      </rPr>
      <t>Love Made A Way</t>
    </r>
  </si>
  <si>
    <r>
      <rPr>
        <sz val="9"/>
        <color rgb="FF404040"/>
        <rFont val="Arial"/>
        <family val="2"/>
      </rPr>
      <t>Aaron Shust</t>
    </r>
  </si>
  <si>
    <r>
      <rPr>
        <sz val="9"/>
        <color rgb="FF404040"/>
        <rFont val="Arial"/>
        <family val="2"/>
      </rPr>
      <t>The Garden</t>
    </r>
  </si>
  <si>
    <r>
      <rPr>
        <sz val="9"/>
        <color rgb="FF404040"/>
        <rFont val="Arial"/>
        <family val="2"/>
      </rPr>
      <t>Kari Jobe</t>
    </r>
  </si>
  <si>
    <r>
      <rPr>
        <sz val="9"/>
        <color rgb="FF404040"/>
        <rFont val="Arial"/>
        <family val="2"/>
      </rPr>
      <t>Split The Sky</t>
    </r>
  </si>
  <si>
    <r>
      <rPr>
        <sz val="9"/>
        <color rgb="FF404040"/>
        <rFont val="Arial"/>
        <family val="2"/>
      </rPr>
      <t>Chris Quilala</t>
    </r>
  </si>
  <si>
    <r>
      <rPr>
        <sz val="9"/>
        <color rgb="FF404040"/>
        <rFont val="Arial"/>
        <family val="2"/>
      </rPr>
      <t>Let There Be Light</t>
    </r>
  </si>
  <si>
    <r>
      <rPr>
        <sz val="9"/>
        <color rgb="FF404040"/>
        <rFont val="Arial"/>
        <family val="2"/>
      </rPr>
      <t>Hillsong Worship</t>
    </r>
  </si>
  <si>
    <r>
      <rPr>
        <sz val="9"/>
        <color rgb="FF404040"/>
        <rFont val="Arial"/>
        <family val="2"/>
      </rPr>
      <t>Never Lose Sight</t>
    </r>
  </si>
  <si>
    <r>
      <rPr>
        <sz val="9"/>
        <color rgb="FF404040"/>
        <rFont val="Arial"/>
        <family val="2"/>
      </rPr>
      <t>Chris Tomlin</t>
    </r>
  </si>
  <si>
    <r>
      <rPr>
        <sz val="9"/>
        <color rgb="FF404040"/>
        <rFont val="Arial"/>
        <family val="2"/>
      </rPr>
      <t>How Can It Be</t>
    </r>
  </si>
  <si>
    <r>
      <rPr>
        <sz val="9"/>
        <color rgb="FF404040"/>
        <rFont val="Arial"/>
        <family val="2"/>
      </rPr>
      <t>Lauren Daigle</t>
    </r>
  </si>
  <si>
    <r>
      <rPr>
        <sz val="9"/>
        <color rgb="FF404040"/>
        <rFont val="Arial"/>
        <family val="2"/>
      </rPr>
      <t>Jesus Culture</t>
    </r>
  </si>
  <si>
    <r>
      <rPr>
        <sz val="9"/>
        <color rgb="FF404040"/>
        <rFont val="Arial"/>
        <family val="2"/>
      </rPr>
      <t>Sing It Now</t>
    </r>
  </si>
  <si>
    <r>
      <rPr>
        <sz val="9"/>
        <color rgb="FF404040"/>
        <rFont val="Arial"/>
        <family val="2"/>
      </rPr>
      <t>Reba McEntire</t>
    </r>
  </si>
  <si>
    <r>
      <rPr>
        <sz val="9"/>
        <color rgb="FF404040"/>
        <rFont val="Arial"/>
        <family val="2"/>
      </rPr>
      <t>Love Remains</t>
    </r>
  </si>
  <si>
    <r>
      <rPr>
        <sz val="9"/>
        <color rgb="FF404040"/>
        <rFont val="Arial"/>
        <family val="2"/>
      </rPr>
      <t>Hillary Scott &amp; The Scott Family</t>
    </r>
  </si>
  <si>
    <r>
      <rPr>
        <sz val="9"/>
        <color rgb="FF404040"/>
        <rFont val="Arial"/>
        <family val="2"/>
      </rPr>
      <t>Colton Dixon</t>
    </r>
  </si>
  <si>
    <r>
      <rPr>
        <sz val="9"/>
        <color rgb="FF404040"/>
        <rFont val="Arial"/>
        <family val="2"/>
      </rPr>
      <t>Identity</t>
    </r>
  </si>
  <si>
    <r>
      <rPr>
        <sz val="9"/>
        <color rgb="FF404040"/>
        <rFont val="Arial"/>
        <family val="2"/>
      </rPr>
      <t>American Prodigal</t>
    </r>
  </si>
  <si>
    <r>
      <rPr>
        <sz val="9"/>
        <color rgb="FF404040"/>
        <rFont val="Arial"/>
        <family val="2"/>
      </rPr>
      <t>Crowder</t>
    </r>
  </si>
  <si>
    <r>
      <rPr>
        <sz val="9"/>
        <color rgb="FF404040"/>
        <rFont val="Arial"/>
        <family val="2"/>
      </rPr>
      <t>Britt Nicole</t>
    </r>
  </si>
  <si>
    <r>
      <rPr>
        <sz val="9"/>
        <color rgb="FF404040"/>
        <rFont val="Arial"/>
        <family val="2"/>
      </rPr>
      <t>This Is Not A Test</t>
    </r>
  </si>
  <si>
    <r>
      <rPr>
        <sz val="9"/>
        <color rgb="FF404040"/>
        <rFont val="Arial"/>
        <family val="2"/>
      </rPr>
      <t>TobyMac</t>
    </r>
  </si>
  <si>
    <r>
      <rPr>
        <sz val="9"/>
        <color rgb="FF404040"/>
        <rFont val="Arial"/>
        <family val="2"/>
      </rPr>
      <t>Mandisa</t>
    </r>
  </si>
  <si>
    <r>
      <rPr>
        <sz val="9"/>
        <color rgb="FF404040"/>
        <rFont val="Arial"/>
        <family val="2"/>
      </rPr>
      <t>The Misadventures Of Fern &amp; Marty</t>
    </r>
  </si>
  <si>
    <r>
      <rPr>
        <sz val="9"/>
        <color rgb="FF404040"/>
        <rFont val="Arial"/>
        <family val="2"/>
      </rPr>
      <t>Social Club Misfits</t>
    </r>
  </si>
  <si>
    <r>
      <rPr>
        <sz val="9"/>
        <color rgb="FF404040"/>
        <rFont val="Arial"/>
        <family val="2"/>
      </rPr>
      <t>Rend Collective</t>
    </r>
  </si>
  <si>
    <r>
      <rPr>
        <sz val="9"/>
        <color rgb="FF404040"/>
        <rFont val="Arial"/>
        <family val="2"/>
      </rPr>
      <t>Jordan Feliz</t>
    </r>
  </si>
  <si>
    <r>
      <rPr>
        <sz val="9"/>
        <color rgb="FF404040"/>
        <rFont val="Arial"/>
        <family val="2"/>
      </rPr>
      <t>Hillsong Young &amp; Free</t>
    </r>
  </si>
  <si>
    <r>
      <rPr>
        <sz val="9"/>
        <color rgb="FF404040"/>
        <rFont val="Arial"/>
        <family val="2"/>
      </rPr>
      <t>Joey Feek</t>
    </r>
  </si>
  <si>
    <r>
      <rPr>
        <sz val="9"/>
        <color rgb="FF404040"/>
        <rFont val="Arial"/>
        <family val="2"/>
      </rPr>
      <t>On My Side</t>
    </r>
  </si>
  <si>
    <r>
      <rPr>
        <sz val="9"/>
        <color rgb="FF404040"/>
        <rFont val="Arial"/>
        <family val="2"/>
      </rPr>
      <t>Kim Walker Smith</t>
    </r>
  </si>
  <si>
    <r>
      <rPr>
        <sz val="9"/>
        <color rgb="FF404040"/>
        <rFont val="Arial"/>
        <family val="2"/>
      </rPr>
      <t>If Not For You</t>
    </r>
  </si>
  <si>
    <r>
      <rPr>
        <sz val="9"/>
        <color rgb="FF404040"/>
        <rFont val="Arial"/>
        <family val="2"/>
      </rPr>
      <t>Forgiven Script GTA2553SM</t>
    </r>
  </si>
  <si>
    <r>
      <rPr>
        <sz val="9"/>
        <color rgb="FF404040"/>
        <rFont val="Arial"/>
        <family val="2"/>
      </rPr>
      <t>Grace &amp; Truth Women's T</t>
    </r>
  </si>
  <si>
    <r>
      <rPr>
        <sz val="9"/>
        <color rgb="FF404040"/>
        <rFont val="Arial"/>
        <family val="2"/>
      </rPr>
      <t>Forgiven Script GTA2553MD</t>
    </r>
  </si>
  <si>
    <r>
      <rPr>
        <sz val="9"/>
        <color rgb="FF404040"/>
        <rFont val="Arial"/>
        <family val="2"/>
      </rPr>
      <t>Forgiven Script, GTA2553XL</t>
    </r>
  </si>
  <si>
    <r>
      <rPr>
        <sz val="9"/>
        <color rgb="FF404040"/>
        <rFont val="Arial"/>
        <family val="2"/>
      </rPr>
      <t>Forgiven Script GTA2553LG</t>
    </r>
  </si>
  <si>
    <t>P.O. Box 719/ 1810 Barbour Drive
Uhrichsville, OH 44683
Ph: 800-852-8010/ Fax: 800-220-5948</t>
  </si>
  <si>
    <t>9410 E. 54th ST
Tulsa, OK 74145
Ph: 800-736-2787    
Email: Office@Carpentree.com</t>
  </si>
  <si>
    <t>Author
Artist</t>
  </si>
  <si>
    <t xml:space="preserve">Abingdon Press
End of Summer Sale 2017
Catalog Purchase Order </t>
  </si>
  <si>
    <r>
      <rPr>
        <sz val="9"/>
        <color rgb="FF404040"/>
        <rFont val="Arial"/>
        <family val="2"/>
      </rPr>
      <t>Numbers, Workbook</t>
    </r>
  </si>
  <si>
    <r>
      <rPr>
        <sz val="9"/>
        <color rgb="FF404040"/>
        <rFont val="Arial"/>
        <family val="2"/>
      </rPr>
      <t>Melissa Spoelstra</t>
    </r>
  </si>
  <si>
    <r>
      <rPr>
        <sz val="9"/>
        <color rgb="FF404040"/>
        <rFont val="Arial"/>
        <family val="2"/>
      </rPr>
      <t>A Women Overwhelmed</t>
    </r>
  </si>
  <si>
    <r>
      <rPr>
        <sz val="9"/>
        <color rgb="FF404040"/>
        <rFont val="Arial"/>
        <family val="2"/>
      </rPr>
      <t>Hayley DiMarco</t>
    </r>
  </si>
  <si>
    <r>
      <rPr>
        <sz val="9"/>
        <color rgb="FF404040"/>
        <rFont val="Arial"/>
        <family val="2"/>
      </rPr>
      <t>Jeremiah</t>
    </r>
  </si>
  <si>
    <t xml:space="preserve">AMG Publishers
End of Summer Sale 2017
Catalog Purchase Order </t>
  </si>
  <si>
    <r>
      <rPr>
        <sz val="9"/>
        <color rgb="FF404040"/>
        <rFont val="Arial"/>
        <family val="2"/>
      </rPr>
      <t>Spanish NT Dictionary</t>
    </r>
  </si>
  <si>
    <r>
      <rPr>
        <sz val="9"/>
        <color rgb="FF404040"/>
        <rFont val="Arial"/>
        <family val="2"/>
      </rPr>
      <t>Richard Pigeon</t>
    </r>
  </si>
  <si>
    <r>
      <rPr>
        <sz val="9"/>
        <color rgb="FF404040"/>
        <rFont val="Arial"/>
        <family val="2"/>
      </rPr>
      <t>Reina Valera - The Hebrew Greek Key Word Study Bible Spanish</t>
    </r>
  </si>
  <si>
    <r>
      <rPr>
        <sz val="9"/>
        <color rgb="FF404040"/>
        <rFont val="Arial"/>
        <family val="2"/>
      </rPr>
      <t>Key Word Study Bible KJV Bonded Black</t>
    </r>
  </si>
  <si>
    <r>
      <rPr>
        <sz val="9"/>
        <color rgb="FF404040"/>
        <rFont val="Arial"/>
        <family val="2"/>
      </rPr>
      <t>AMG's Comprehensive Dictionary Of NT Words</t>
    </r>
  </si>
  <si>
    <r>
      <rPr>
        <sz val="9"/>
        <color rgb="FF404040"/>
        <rFont val="Arial"/>
        <family val="2"/>
      </rPr>
      <t>Richard Pigeon Ph.D</t>
    </r>
  </si>
  <si>
    <r>
      <rPr>
        <sz val="9"/>
        <color rgb="FF404040"/>
        <rFont val="Arial"/>
        <family val="2"/>
      </rPr>
      <t>The Voice, The Revolution And The Key</t>
    </r>
  </si>
  <si>
    <r>
      <rPr>
        <sz val="9"/>
        <color rgb="FF404040"/>
        <rFont val="Arial"/>
        <family val="2"/>
      </rPr>
      <t>Jenny L. Cote</t>
    </r>
  </si>
  <si>
    <t xml:space="preserve">B&amp;H Publishing Group
End of Summer Sale 2017
Catalog Purchase Order </t>
  </si>
  <si>
    <r>
      <rPr>
        <sz val="9"/>
        <color rgb="FF404040"/>
        <rFont val="Arial"/>
        <family val="2"/>
      </rPr>
      <t>Thinking Of You Postcard</t>
    </r>
  </si>
  <si>
    <r>
      <rPr>
        <sz val="9"/>
        <color rgb="FF404040"/>
        <rFont val="Arial"/>
        <family val="2"/>
      </rPr>
      <t>All In All Journaling Devotional</t>
    </r>
  </si>
  <si>
    <r>
      <rPr>
        <sz val="9"/>
        <color rgb="FF404040"/>
        <rFont val="Arial"/>
        <family val="2"/>
      </rPr>
      <t>Sophie Hudson</t>
    </r>
  </si>
  <si>
    <r>
      <rPr>
        <sz val="9"/>
        <color rgb="FF404040"/>
        <rFont val="Arial"/>
        <family val="2"/>
      </rPr>
      <t>Kids Value Pack Missed You Postcards</t>
    </r>
  </si>
  <si>
    <r>
      <rPr>
        <sz val="9"/>
        <color rgb="FF404040"/>
        <rFont val="Arial"/>
        <family val="2"/>
      </rPr>
      <t>CSB Apologetics Study Bible For Students</t>
    </r>
  </si>
  <si>
    <r>
      <rPr>
        <sz val="9"/>
        <color rgb="FF404040"/>
        <rFont val="Arial"/>
        <family val="2"/>
      </rPr>
      <t>CSB Apologetics Study Bible HC</t>
    </r>
  </si>
  <si>
    <r>
      <rPr>
        <sz val="9"/>
        <color rgb="FF404040"/>
        <rFont val="Arial"/>
        <family val="2"/>
      </rPr>
      <t>Fellowship Cup Box of 500</t>
    </r>
  </si>
  <si>
    <r>
      <rPr>
        <sz val="9"/>
        <color rgb="FF404040"/>
        <rFont val="Arial"/>
        <family val="2"/>
      </rPr>
      <t>Communion Cups 500 Count</t>
    </r>
  </si>
  <si>
    <r>
      <rPr>
        <sz val="9"/>
        <color rgb="FF404040"/>
        <rFont val="Arial"/>
        <family val="2"/>
      </rPr>
      <t>Steal Away Home</t>
    </r>
  </si>
  <si>
    <r>
      <rPr>
        <sz val="9"/>
        <color rgb="FF404040"/>
        <rFont val="Arial"/>
        <family val="2"/>
      </rPr>
      <t>Matt Carter, Aaron Ivey</t>
    </r>
  </si>
  <si>
    <r>
      <rPr>
        <sz val="9"/>
        <color rgb="FF404040"/>
        <rFont val="Arial"/>
        <family val="2"/>
      </rPr>
      <t>Praying For You Postcard</t>
    </r>
  </si>
  <si>
    <r>
      <rPr>
        <sz val="9"/>
        <color rgb="FF404040"/>
        <rFont val="Arial"/>
        <family val="2"/>
      </rPr>
      <t>The Sacrament Of Happy</t>
    </r>
  </si>
  <si>
    <r>
      <rPr>
        <sz val="9"/>
        <color rgb="FF404040"/>
        <rFont val="Arial"/>
        <family val="2"/>
      </rPr>
      <t>Lisa Harper</t>
    </r>
  </si>
  <si>
    <r>
      <rPr>
        <sz val="9"/>
        <color rgb="FF404040"/>
        <rFont val="Arial"/>
        <family val="2"/>
      </rPr>
      <t>Birthday Chart</t>
    </r>
  </si>
  <si>
    <r>
      <rPr>
        <sz val="9"/>
        <color rgb="FF404040"/>
        <rFont val="Arial"/>
        <family val="2"/>
      </rPr>
      <t>Children’s Bible Maps, Set Of 6</t>
    </r>
  </si>
  <si>
    <r>
      <rPr>
        <sz val="9"/>
        <color rgb="FF404040"/>
        <rFont val="Arial"/>
        <family val="2"/>
      </rPr>
      <t>Communion Bread Box Of 500</t>
    </r>
  </si>
  <si>
    <r>
      <rPr>
        <sz val="9"/>
        <color rgb="FF404040"/>
        <rFont val="Arial"/>
        <family val="2"/>
      </rPr>
      <t>Chasing Secrets</t>
    </r>
  </si>
  <si>
    <r>
      <rPr>
        <sz val="9"/>
        <color rgb="FF404040"/>
        <rFont val="Arial"/>
        <family val="2"/>
      </rPr>
      <t>Lynette Eason</t>
    </r>
  </si>
  <si>
    <r>
      <rPr>
        <sz val="9"/>
        <color rgb="FF404040"/>
        <rFont val="Arial"/>
        <family val="2"/>
      </rPr>
      <t>All Saints</t>
    </r>
  </si>
  <si>
    <r>
      <rPr>
        <sz val="9"/>
        <color rgb="FF404040"/>
        <rFont val="Arial"/>
        <family val="2"/>
      </rPr>
      <t>Michael Spurlock, Jeanette Windle</t>
    </r>
  </si>
  <si>
    <r>
      <rPr>
        <sz val="9"/>
        <color rgb="FF404040"/>
        <rFont val="Arial"/>
        <family val="2"/>
      </rPr>
      <t>The Return</t>
    </r>
  </si>
  <si>
    <r>
      <rPr>
        <sz val="9"/>
        <color rgb="FF404040"/>
        <rFont val="Arial"/>
        <family val="2"/>
      </rPr>
      <t>Suzanne Woods Fisher</t>
    </r>
  </si>
  <si>
    <r>
      <rPr>
        <sz val="9"/>
        <color rgb="FF404040"/>
        <rFont val="Arial"/>
        <family val="2"/>
      </rPr>
      <t>Fatal Trust</t>
    </r>
  </si>
  <si>
    <r>
      <rPr>
        <sz val="9"/>
        <color rgb="FF404040"/>
        <rFont val="Arial"/>
        <family val="2"/>
      </rPr>
      <t>Todd M Johnson</t>
    </r>
  </si>
  <si>
    <r>
      <rPr>
        <sz val="9"/>
        <color rgb="FF404040"/>
        <rFont val="Arial"/>
        <family val="2"/>
      </rPr>
      <t>Always Watching</t>
    </r>
  </si>
  <si>
    <r>
      <rPr>
        <sz val="9"/>
        <color rgb="FF404040"/>
        <rFont val="Arial"/>
        <family val="2"/>
      </rPr>
      <t>The Proving</t>
    </r>
  </si>
  <si>
    <r>
      <rPr>
        <sz val="9"/>
        <color rgb="FF404040"/>
        <rFont val="Arial"/>
        <family val="2"/>
      </rPr>
      <t>Beverly Lewis</t>
    </r>
  </si>
  <si>
    <r>
      <rPr>
        <sz val="9"/>
        <color rgb="FF404040"/>
        <rFont val="Arial"/>
        <family val="2"/>
      </rPr>
      <t>Moving Target</t>
    </r>
  </si>
  <si>
    <r>
      <rPr>
        <sz val="9"/>
        <color rgb="FF404040"/>
        <rFont val="Arial"/>
        <family val="2"/>
      </rPr>
      <t>Your Spiritual Gifts Can Help Your Church Grow, Repackaged</t>
    </r>
  </si>
  <si>
    <r>
      <rPr>
        <sz val="9"/>
        <color rgb="FF404040"/>
        <rFont val="Arial"/>
        <family val="2"/>
      </rPr>
      <t>Peter C. Wagner</t>
    </r>
  </si>
  <si>
    <r>
      <rPr>
        <sz val="9"/>
        <color rgb="FF404040"/>
        <rFont val="Arial"/>
        <family val="2"/>
      </rPr>
      <t>The Assault</t>
    </r>
  </si>
  <si>
    <r>
      <rPr>
        <sz val="9"/>
        <color rgb="FF404040"/>
        <rFont val="Arial"/>
        <family val="2"/>
      </rPr>
      <t xml:space="preserve">F. Peretti, A. Hunt, B. Myers,
</t>
    </r>
    <r>
      <rPr>
        <sz val="9"/>
        <color rgb="FF404040"/>
        <rFont val="Arial"/>
        <family val="2"/>
      </rPr>
      <t>A. Gansky</t>
    </r>
  </si>
  <si>
    <r>
      <rPr>
        <sz val="9"/>
        <color rgb="FF404040"/>
        <rFont val="Arial"/>
        <family val="2"/>
      </rPr>
      <t>The Promise Of Dawn</t>
    </r>
  </si>
  <si>
    <r>
      <rPr>
        <sz val="9"/>
        <color rgb="FF404040"/>
        <rFont val="Arial"/>
        <family val="2"/>
      </rPr>
      <t>Lauraine Snelling</t>
    </r>
  </si>
  <si>
    <r>
      <rPr>
        <sz val="9"/>
        <color rgb="FF404040"/>
        <rFont val="Arial"/>
        <family val="2"/>
      </rPr>
      <t>The Perfect You</t>
    </r>
  </si>
  <si>
    <r>
      <rPr>
        <sz val="9"/>
        <color rgb="FF404040"/>
        <rFont val="Arial"/>
        <family val="2"/>
      </rPr>
      <t>Dr Caroline Leaf</t>
    </r>
  </si>
  <si>
    <r>
      <rPr>
        <sz val="9"/>
        <color rgb="FF404040"/>
        <rFont val="Arial"/>
        <family val="2"/>
      </rPr>
      <t>Strong Memory, Sharp Mind</t>
    </r>
  </si>
  <si>
    <r>
      <rPr>
        <sz val="9"/>
        <color rgb="FF404040"/>
        <rFont val="Arial"/>
        <family val="2"/>
      </rPr>
      <t>Frank Minirth, M.D.</t>
    </r>
  </si>
  <si>
    <r>
      <rPr>
        <sz val="9"/>
        <color rgb="FF404040"/>
        <rFont val="Arial"/>
        <family val="2"/>
      </rPr>
      <t>Finding Your Spiritual Gifts Questionnaire, Updated Ed.</t>
    </r>
  </si>
  <si>
    <r>
      <rPr>
        <sz val="9"/>
        <color rgb="FF404040"/>
        <rFont val="Arial"/>
        <family val="2"/>
      </rPr>
      <t>Discover Your Spiritual Gifts, Repackaged Ed.</t>
    </r>
  </si>
  <si>
    <r>
      <rPr>
        <sz val="9"/>
        <color rgb="FF404040"/>
        <rFont val="Arial"/>
        <family val="2"/>
      </rPr>
      <t>Peter C Wagner</t>
    </r>
  </si>
  <si>
    <r>
      <rPr>
        <sz val="9"/>
        <color rgb="FF404040"/>
        <rFont val="Arial"/>
        <family val="2"/>
      </rPr>
      <t>Without Warning</t>
    </r>
  </si>
  <si>
    <r>
      <rPr>
        <sz val="9"/>
        <color rgb="FF404040"/>
        <rFont val="Arial"/>
        <family val="2"/>
      </rPr>
      <t>Imagine, The Great Flood</t>
    </r>
  </si>
  <si>
    <r>
      <rPr>
        <sz val="9"/>
        <color rgb="FF404040"/>
        <rFont val="Arial"/>
        <family val="2"/>
      </rPr>
      <t>Matt Koceich</t>
    </r>
  </si>
  <si>
    <r>
      <rPr>
        <sz val="9"/>
        <color rgb="FF404040"/>
        <rFont val="Arial"/>
        <family val="2"/>
      </rPr>
      <t>The Blessing</t>
    </r>
  </si>
  <si>
    <r>
      <rPr>
        <sz val="9"/>
        <color rgb="FF404040"/>
        <rFont val="Arial"/>
        <family val="2"/>
      </rPr>
      <t>Wanda E. Brunstetter</t>
    </r>
  </si>
  <si>
    <t xml:space="preserve">Barbour Publishing
End of Summer Sale 2017
Catalog Purchase Order </t>
  </si>
  <si>
    <t xml:space="preserve">Baker Publishing Company
End of Summer Sale 2017
Catalog Purchase Order </t>
  </si>
  <si>
    <t xml:space="preserve">BroadStreet Publishing
End of Summer Sale 2017
Catalog Purchase Order </t>
  </si>
  <si>
    <r>
      <rPr>
        <sz val="9"/>
        <color rgb="FF404040"/>
        <rFont val="Arial"/>
        <family val="2"/>
      </rPr>
      <t>My Plan, Moms</t>
    </r>
  </si>
  <si>
    <r>
      <rPr>
        <sz val="9"/>
        <color rgb="FF404040"/>
        <rFont val="Arial"/>
        <family val="2"/>
      </rPr>
      <t>My Plan</t>
    </r>
  </si>
  <si>
    <r>
      <rPr>
        <sz val="9"/>
        <color rgb="FF404040"/>
        <rFont val="Arial"/>
        <family val="2"/>
      </rPr>
      <t>Prayer &amp; Promises For Mothers</t>
    </r>
  </si>
  <si>
    <r>
      <rPr>
        <sz val="9"/>
        <color rgb="FF404040"/>
        <rFont val="Arial"/>
        <family val="2"/>
      </rPr>
      <t>Faith</t>
    </r>
  </si>
  <si>
    <r>
      <rPr>
        <sz val="9"/>
        <color rgb="FF404040"/>
        <rFont val="Arial"/>
        <family val="2"/>
      </rPr>
      <t>Yonggi Cho, Wayde Goodall</t>
    </r>
  </si>
  <si>
    <r>
      <rPr>
        <sz val="9"/>
        <color rgb="FF404040"/>
        <rFont val="Arial"/>
        <family val="2"/>
      </rPr>
      <t>The Passion Trans.: Thessalonians, Titus &amp; Philemon</t>
    </r>
  </si>
  <si>
    <r>
      <rPr>
        <sz val="9"/>
        <color rgb="FF404040"/>
        <rFont val="Arial"/>
        <family val="2"/>
      </rPr>
      <t>Brian Simmons</t>
    </r>
  </si>
  <si>
    <r>
      <rPr>
        <sz val="9"/>
        <color rgb="FF404040"/>
        <rFont val="Arial"/>
        <family val="2"/>
      </rPr>
      <t>The Good Gift Giver</t>
    </r>
  </si>
  <si>
    <r>
      <rPr>
        <sz val="9"/>
        <color rgb="FF404040"/>
        <rFont val="Arial"/>
        <family val="2"/>
      </rPr>
      <t>Tahni Cullen, Cheryl Ricker, Josiah Cullen</t>
    </r>
  </si>
  <si>
    <r>
      <rPr>
        <sz val="9"/>
        <color rgb="FF404040"/>
        <rFont val="Arial"/>
        <family val="2"/>
      </rPr>
      <t>Teach From Love</t>
    </r>
  </si>
  <si>
    <r>
      <rPr>
        <sz val="9"/>
        <color rgb="FF404040"/>
        <rFont val="Arial"/>
        <family val="2"/>
      </rPr>
      <t>Sam Sorbo</t>
    </r>
  </si>
  <si>
    <r>
      <rPr>
        <sz val="9"/>
        <color rgb="FF404040"/>
        <rFont val="Arial"/>
        <family val="2"/>
      </rPr>
      <t>Cherished</t>
    </r>
  </si>
  <si>
    <r>
      <rPr>
        <sz val="9"/>
        <color rgb="FF404040"/>
        <rFont val="Arial"/>
        <family val="2"/>
      </rPr>
      <t>Kim Crabill</t>
    </r>
  </si>
  <si>
    <r>
      <rPr>
        <sz val="9"/>
        <color rgb="FF404040"/>
        <rFont val="Arial"/>
        <family val="2"/>
      </rPr>
      <t>An Apple A Day</t>
    </r>
  </si>
  <si>
    <r>
      <rPr>
        <sz val="9"/>
        <color rgb="FF404040"/>
        <rFont val="Arial"/>
        <family val="2"/>
      </rPr>
      <t>Kathy Branzell</t>
    </r>
  </si>
  <si>
    <r>
      <rPr>
        <sz val="9"/>
        <color rgb="FF404040"/>
        <rFont val="Arial"/>
        <family val="2"/>
      </rPr>
      <t>Prayers &amp; Promises For Women</t>
    </r>
  </si>
  <si>
    <r>
      <rPr>
        <sz val="9"/>
        <color rgb="FF404040"/>
        <rFont val="Arial"/>
        <family val="2"/>
      </rPr>
      <t>Actually. Best. Jokes. Ever.: Joke Book For Kids</t>
    </r>
  </si>
  <si>
    <r>
      <rPr>
        <sz val="9"/>
        <color rgb="FF404040"/>
        <rFont val="Arial"/>
        <family val="2"/>
      </rPr>
      <t>Chantelle Grace</t>
    </r>
  </si>
  <si>
    <r>
      <rPr>
        <sz val="9"/>
        <color rgb="FF404040"/>
        <rFont val="Arial"/>
        <family val="2"/>
      </rPr>
      <t>Literally. Best. Jokes. Ever.: Joke Book For Kids</t>
    </r>
  </si>
  <si>
    <t xml:space="preserve">Capitol Christian Distribution
End of Summer Sale 2017
Catalog Purchase Order </t>
  </si>
  <si>
    <r>
      <rPr>
        <sz val="9"/>
        <color rgb="FF404040"/>
        <rFont val="Arial"/>
        <family val="2"/>
      </rPr>
      <t>Tim Tebow: On A Mission</t>
    </r>
  </si>
  <si>
    <r>
      <rPr>
        <sz val="9"/>
        <color rgb="FF404040"/>
        <rFont val="Arial"/>
        <family val="2"/>
      </rPr>
      <t>Iesodo</t>
    </r>
  </si>
  <si>
    <r>
      <rPr>
        <sz val="9"/>
        <color rgb="FF404040"/>
        <rFont val="Arial"/>
        <family val="2"/>
      </rPr>
      <t>Iesodo: Believe</t>
    </r>
  </si>
  <si>
    <r>
      <rPr>
        <sz val="9"/>
        <color rgb="FF404040"/>
        <rFont val="Arial"/>
        <family val="2"/>
      </rPr>
      <t>Precious Memories</t>
    </r>
  </si>
  <si>
    <r>
      <rPr>
        <sz val="9"/>
        <color rgb="FF404040"/>
        <rFont val="Arial"/>
        <family val="2"/>
      </rPr>
      <t>Alan Jackson</t>
    </r>
  </si>
  <si>
    <r>
      <rPr>
        <sz val="9"/>
        <color rgb="FF404040"/>
        <rFont val="Arial"/>
        <family val="2"/>
      </rPr>
      <t>Love Has A Name</t>
    </r>
  </si>
  <si>
    <r>
      <rPr>
        <sz val="9"/>
        <color rgb="FF404040"/>
        <rFont val="Arial"/>
        <family val="2"/>
      </rPr>
      <t>The Book Of Manning</t>
    </r>
  </si>
  <si>
    <r>
      <rPr>
        <sz val="9"/>
        <color rgb="FF404040"/>
        <rFont val="Arial"/>
        <family val="2"/>
      </rPr>
      <t>23 Blast</t>
    </r>
  </si>
  <si>
    <r>
      <rPr>
        <sz val="9"/>
        <color rgb="FF404040"/>
        <rFont val="Arial"/>
        <family val="2"/>
      </rPr>
      <t>The Gospel According To Mac</t>
    </r>
  </si>
  <si>
    <r>
      <rPr>
        <sz val="9"/>
        <color rgb="FF404040"/>
        <rFont val="Arial"/>
        <family val="2"/>
      </rPr>
      <t>Greater</t>
    </r>
  </si>
  <si>
    <r>
      <rPr>
        <sz val="9"/>
        <color rgb="FF404040"/>
        <rFont val="Arial"/>
        <family val="2"/>
      </rPr>
      <t>The River, Deluxe Edition</t>
    </r>
  </si>
  <si>
    <r>
      <rPr>
        <sz val="9"/>
        <color rgb="FF404040"/>
        <rFont val="Arial"/>
        <family val="2"/>
      </rPr>
      <t>Youth Revival Live In Waterloo Australia 2015</t>
    </r>
  </si>
  <si>
    <r>
      <rPr>
        <sz val="9"/>
        <color rgb="FF404040"/>
        <rFont val="Arial"/>
        <family val="2"/>
      </rPr>
      <t>Wonder</t>
    </r>
  </si>
  <si>
    <r>
      <rPr>
        <sz val="9"/>
        <color rgb="FF404040"/>
        <rFont val="Arial"/>
        <family val="2"/>
      </rPr>
      <t>Hillsong United</t>
    </r>
  </si>
  <si>
    <r>
      <rPr>
        <sz val="9"/>
        <color rgb="FF404040"/>
        <rFont val="Arial"/>
        <family val="2"/>
      </rPr>
      <t>Out Of The Dark</t>
    </r>
  </si>
  <si>
    <r>
      <rPr>
        <sz val="9"/>
        <color rgb="FF404040"/>
        <rFont val="Arial"/>
        <family val="2"/>
      </rPr>
      <t>I Will Follow</t>
    </r>
  </si>
  <si>
    <r>
      <rPr>
        <sz val="9"/>
        <color rgb="FF404040"/>
        <rFont val="Arial"/>
        <family val="2"/>
      </rPr>
      <t>Jeremy Camp</t>
    </r>
  </si>
  <si>
    <r>
      <rPr>
        <sz val="9"/>
        <color rgb="FF404040"/>
        <rFont val="Arial"/>
        <family val="2"/>
      </rPr>
      <t>Iesodo: Hope</t>
    </r>
  </si>
  <si>
    <r>
      <rPr>
        <sz val="9"/>
        <color rgb="FF404040"/>
        <rFont val="Arial"/>
        <family val="2"/>
      </rPr>
      <t>As Family We Go</t>
    </r>
  </si>
  <si>
    <r>
      <rPr>
        <sz val="9"/>
        <color rgb="FF404040"/>
        <rFont val="Arial"/>
        <family val="2"/>
      </rPr>
      <t>Signed, Sealed, Delivered: From The Heart</t>
    </r>
  </si>
  <si>
    <r>
      <rPr>
        <sz val="9"/>
        <color rgb="FF404040"/>
        <rFont val="Arial"/>
        <family val="2"/>
      </rPr>
      <t>Live Forever</t>
    </r>
  </si>
  <si>
    <r>
      <rPr>
        <sz val="9"/>
        <color rgb="FF404040"/>
        <rFont val="Arial"/>
        <family val="2"/>
      </rPr>
      <t>Matthew West</t>
    </r>
  </si>
  <si>
    <r>
      <rPr>
        <sz val="9"/>
        <color rgb="FF404040"/>
        <rFont val="Arial"/>
        <family val="2"/>
      </rPr>
      <t>A Country Wedding</t>
    </r>
  </si>
  <si>
    <r>
      <rPr>
        <sz val="9"/>
        <color rgb="FF404040"/>
        <rFont val="Arial"/>
        <family val="2"/>
      </rPr>
      <t>Follow Through</t>
    </r>
  </si>
  <si>
    <r>
      <rPr>
        <sz val="9"/>
        <color rgb="FF404040"/>
        <rFont val="Arial"/>
        <family val="2"/>
      </rPr>
      <t>Unspoken</t>
    </r>
  </si>
  <si>
    <r>
      <rPr>
        <sz val="9"/>
        <color rgb="FF404040"/>
        <rFont val="Arial"/>
        <family val="2"/>
      </rPr>
      <t>Summer Of Dreams</t>
    </r>
  </si>
  <si>
    <r>
      <rPr>
        <sz val="9"/>
        <color rgb="FF404040"/>
        <rFont val="Arial"/>
        <family val="2"/>
      </rPr>
      <t>Inspirational Box Plaques All I Need - 83714</t>
    </r>
  </si>
  <si>
    <r>
      <rPr>
        <sz val="9"/>
        <color rgb="FF404040"/>
        <rFont val="Arial"/>
        <family val="2"/>
      </rPr>
      <t>Inspirational Box Plaques I Am Drawn - 83736</t>
    </r>
  </si>
  <si>
    <r>
      <rPr>
        <sz val="9"/>
        <color rgb="FF404040"/>
        <rFont val="Arial"/>
        <family val="2"/>
      </rPr>
      <t>Inspirational Box Plaques Be Still &amp; Know - 83734</t>
    </r>
  </si>
  <si>
    <r>
      <rPr>
        <sz val="9"/>
        <color rgb="FF404040"/>
        <rFont val="Arial"/>
        <family val="2"/>
      </rPr>
      <t>Inspirational Box Plaques Journey - 83713</t>
    </r>
  </si>
  <si>
    <t xml:space="preserve">Carpentree, Inc.
End of Summer Sale 2017
Catalog Purchase Order </t>
  </si>
  <si>
    <r>
      <rPr>
        <sz val="9"/>
        <color rgb="FF404040"/>
        <rFont val="Arial"/>
        <family val="2"/>
      </rPr>
      <t>Watercolor Collection Love Mug - MUG456</t>
    </r>
  </si>
  <si>
    <r>
      <rPr>
        <sz val="9"/>
        <color rgb="FF404040"/>
        <rFont val="Arial"/>
        <family val="2"/>
      </rPr>
      <t>Watercolor Collection Faith Mug - MUG454</t>
    </r>
  </si>
  <si>
    <r>
      <rPr>
        <sz val="9"/>
        <color rgb="FF404040"/>
        <rFont val="Arial"/>
        <family val="2"/>
      </rPr>
      <t>Watercolor Collection Hope Mug - MUG455</t>
    </r>
  </si>
  <si>
    <r>
      <rPr>
        <sz val="9"/>
        <color rgb="FF404040"/>
        <rFont val="Arial"/>
        <family val="2"/>
      </rPr>
      <t>Watercolor Collection Hope, Faith, Miracles - JLW042</t>
    </r>
  </si>
  <si>
    <r>
      <rPr>
        <sz val="9"/>
        <color rgb="FF404040"/>
        <rFont val="Arial"/>
        <family val="2"/>
      </rPr>
      <t>Watercolor Collection Day Journal - JLW041</t>
    </r>
  </si>
  <si>
    <r>
      <rPr>
        <sz val="9"/>
        <color rgb="FF404040"/>
        <rFont val="Arial"/>
        <family val="2"/>
      </rPr>
      <t>Compact LP IL Teal KJV - KJV070</t>
    </r>
  </si>
  <si>
    <r>
      <rPr>
        <sz val="9"/>
        <color rgb="FF404040"/>
        <rFont val="Arial"/>
        <family val="2"/>
      </rPr>
      <t>Compact LP IL Tan KJV - KJV083</t>
    </r>
  </si>
  <si>
    <t xml:space="preserve">Christian Art Gifts, Inc.
End of Summer Sale 
Catalog Purchase Order </t>
  </si>
  <si>
    <r>
      <rPr>
        <sz val="9"/>
        <color rgb="FF404040"/>
        <rFont val="Arial"/>
        <family val="2"/>
      </rPr>
      <t>Mother Of Pearl Pewter Music Box Be Still - MP07SGB</t>
    </r>
  </si>
  <si>
    <r>
      <rPr>
        <sz val="9"/>
        <color rgb="FF404040"/>
        <rFont val="Arial"/>
        <family val="2"/>
      </rPr>
      <t>MP07SGB</t>
    </r>
  </si>
  <si>
    <r>
      <rPr>
        <sz val="9"/>
        <color rgb="FF404040"/>
        <rFont val="Arial"/>
        <family val="2"/>
      </rPr>
      <t>Mother Of Pearl Amber Music Box I Can - MP21SA</t>
    </r>
  </si>
  <si>
    <r>
      <rPr>
        <sz val="9"/>
        <color rgb="FF404040"/>
        <rFont val="Arial"/>
        <family val="2"/>
      </rPr>
      <t>MP21SA</t>
    </r>
  </si>
  <si>
    <t>P.O. Box 851                                                                                         Valley Forge, PA 19482                                                                        Ph: 800-331-1053/ Fax: 610-768-2107</t>
  </si>
  <si>
    <t xml:space="preserve">Cottage Garden
End of Summer Sale 2017
Catalog Purchase Order </t>
  </si>
  <si>
    <t>7796 N. County Rd. 100 East
Bainbridge, IN  46105
Ph: 877 210-3456/  FAX: 877 217-9346</t>
  </si>
  <si>
    <t xml:space="preserve">Judson Press 
End of Summer Sale 2017                                                                                     Catalog Purchase Order </t>
  </si>
  <si>
    <r>
      <rPr>
        <sz val="9"/>
        <color rgb="FF404040"/>
        <rFont val="Arial"/>
        <family val="2"/>
      </rPr>
      <t>8 Questions Jesus Asked</t>
    </r>
  </si>
  <si>
    <r>
      <rPr>
        <sz val="9"/>
        <color rgb="FF404040"/>
        <rFont val="Arial"/>
        <family val="2"/>
      </rPr>
      <t xml:space="preserve">Daniel M. Cash &amp; William H.
</t>
    </r>
    <r>
      <rPr>
        <sz val="9"/>
        <color rgb="FF404040"/>
        <rFont val="Arial"/>
        <family val="2"/>
      </rPr>
      <t>Griffith</t>
    </r>
  </si>
  <si>
    <t xml:space="preserve">Kerusso
End of Summer Sale 2017
Catalog Purchase Order </t>
  </si>
  <si>
    <r>
      <rPr>
        <sz val="9"/>
        <color rgb="FF404040"/>
        <rFont val="Arial"/>
        <family val="2"/>
      </rPr>
      <t>Faith Gear Women's Bracelet - Flower Cross Copper, FWBJ110</t>
    </r>
  </si>
  <si>
    <r>
      <rPr>
        <sz val="9"/>
        <color rgb="FF404040"/>
        <rFont val="Arial"/>
        <family val="2"/>
      </rPr>
      <t>Faith Gear Women's Earrings - Oval Crosses, FWEJ106</t>
    </r>
  </si>
  <si>
    <r>
      <rPr>
        <sz val="9"/>
        <color rgb="FF404040"/>
        <rFont val="Arial"/>
        <family val="2"/>
      </rPr>
      <t>Faith Gear Women's Necklace - Trust In The Lord, FWNJ114</t>
    </r>
  </si>
  <si>
    <r>
      <rPr>
        <sz val="9"/>
        <color rgb="FF404040"/>
        <rFont val="Arial"/>
        <family val="2"/>
      </rPr>
      <t>Faith Gear Women's Necklace - Amazing Grace, FWNJ115</t>
    </r>
  </si>
  <si>
    <t xml:space="preserve">Lighthouse Christian Products Company
End of Summer Sale 2017
Catalog Purchase Order </t>
  </si>
  <si>
    <r>
      <rPr>
        <sz val="9"/>
        <color rgb="FF404040"/>
        <rFont val="Arial"/>
        <family val="2"/>
      </rPr>
      <t xml:space="preserve">Tiny Letter Series Big Tumbler
</t>
    </r>
    <r>
      <rPr>
        <sz val="9"/>
        <color rgb="FF404040"/>
        <rFont val="Arial"/>
        <family val="2"/>
      </rPr>
      <t>#15247</t>
    </r>
  </si>
  <si>
    <r>
      <rPr>
        <sz val="9"/>
        <color rgb="FF404040"/>
        <rFont val="Arial"/>
        <family val="2"/>
      </rPr>
      <t>Tiny Letter Series Dream Big Plaque #40247</t>
    </r>
  </si>
  <si>
    <r>
      <rPr>
        <sz val="9"/>
        <color rgb="FF404040"/>
        <rFont val="Arial"/>
        <family val="2"/>
      </rPr>
      <t xml:space="preserve">Tiny Letter Series Dream Big Mug
</t>
    </r>
    <r>
      <rPr>
        <sz val="9"/>
        <color rgb="FF404040"/>
        <rFont val="Arial"/>
        <family val="2"/>
      </rPr>
      <t>#18247</t>
    </r>
  </si>
  <si>
    <t xml:space="preserve">PO Box 817
Phillipsburg , NJ 08865
Ph: 800-631-0094
Fax: 908-859-2390 
</t>
  </si>
  <si>
    <t xml:space="preserve">P&amp;R Publishing
End of Summer Sale 2017
Catalog Purchase Order </t>
  </si>
  <si>
    <r>
      <rPr>
        <sz val="9"/>
        <color rgb="FF404040"/>
        <rFont val="Arial"/>
        <family val="2"/>
      </rPr>
      <t>Johanna And Henriette Kuyper</t>
    </r>
  </si>
  <si>
    <r>
      <rPr>
        <sz val="9"/>
        <color rgb="FF404040"/>
        <rFont val="Arial"/>
        <family val="2"/>
      </rPr>
      <t>Abigail Van Der Velde</t>
    </r>
  </si>
  <si>
    <r>
      <rPr>
        <sz val="9"/>
        <color rgb="FF404040"/>
        <rFont val="Arial"/>
        <family val="2"/>
      </rPr>
      <t>How To Understand And Apply The Old Testament</t>
    </r>
  </si>
  <si>
    <r>
      <rPr>
        <sz val="9"/>
        <color rgb="FF404040"/>
        <rFont val="Arial"/>
        <family val="2"/>
      </rPr>
      <t>Jason S. DeRouchie</t>
    </r>
  </si>
  <si>
    <r>
      <rPr>
        <sz val="9"/>
        <color rgb="FF404040"/>
        <rFont val="Arial"/>
        <family val="2"/>
      </rPr>
      <t>How To Understand And Apply The New Testament</t>
    </r>
  </si>
  <si>
    <r>
      <rPr>
        <sz val="9"/>
        <color rgb="FF404040"/>
        <rFont val="Arial"/>
        <family val="2"/>
      </rPr>
      <t>Andrew David Naselli</t>
    </r>
  </si>
  <si>
    <r>
      <rPr>
        <sz val="9"/>
        <color rgb="FF404040"/>
        <rFont val="Arial"/>
        <family val="2"/>
      </rPr>
      <t>Marriage, Divorce &amp; Remarriage</t>
    </r>
  </si>
  <si>
    <r>
      <rPr>
        <sz val="9"/>
        <color rgb="FF404040"/>
        <rFont val="Arial"/>
        <family val="2"/>
      </rPr>
      <t>Jim Newheiser</t>
    </r>
  </si>
  <si>
    <t>630 Henry Street
Dalton, OH 446618 
Ph: 800 828-5260/  FAX: 330 828-2108</t>
  </si>
  <si>
    <t xml:space="preserve">P. Graham Dunn
End of Summer Sale 2017
Catalog Purchase Order </t>
  </si>
  <si>
    <r>
      <rPr>
        <sz val="9"/>
        <color rgb="FF404040"/>
        <rFont val="Arial"/>
        <family val="2"/>
      </rPr>
      <t>Clothesline Clip Boards You &amp; Me - PHF0119</t>
    </r>
  </si>
  <si>
    <r>
      <rPr>
        <sz val="9"/>
        <color rgb="FF404040"/>
        <rFont val="Arial"/>
        <family val="2"/>
      </rPr>
      <t>Clothesline Clip Boards Memories - PHF0117</t>
    </r>
  </si>
  <si>
    <r>
      <rPr>
        <sz val="9"/>
        <color rgb="FF404040"/>
        <rFont val="Arial"/>
        <family val="2"/>
      </rPr>
      <t>Clothesline Clip Boards Blessed - PHF0125</t>
    </r>
  </si>
  <si>
    <r>
      <rPr>
        <sz val="9"/>
        <color rgb="FF404040"/>
        <rFont val="Arial"/>
        <family val="2"/>
      </rPr>
      <t>Clothesline Clip Boards Friends - PHF0082</t>
    </r>
  </si>
  <si>
    <t xml:space="preserve">Plough
End of Summer Sale 2017
Catalog Purchase Order </t>
  </si>
  <si>
    <t>151 Bowne Drive
Waldon, NY  12586</t>
  </si>
  <si>
    <r>
      <rPr>
        <sz val="9"/>
        <color rgb="FF404040"/>
        <rFont val="Arial"/>
        <family val="2"/>
      </rPr>
      <t>Rich In Years</t>
    </r>
  </si>
  <si>
    <r>
      <rPr>
        <sz val="9"/>
        <color rgb="FF404040"/>
        <rFont val="Arial"/>
        <family val="2"/>
      </rPr>
      <t>Johann Christoph Arnold</t>
    </r>
  </si>
  <si>
    <r>
      <rPr>
        <sz val="9"/>
        <color rgb="FF404040"/>
        <rFont val="Arial"/>
        <family val="2"/>
      </rPr>
      <t>The Last Christians</t>
    </r>
  </si>
  <si>
    <r>
      <rPr>
        <sz val="9"/>
        <color rgb="FF404040"/>
        <rFont val="Arial"/>
        <family val="2"/>
      </rPr>
      <t>Andreas Knapp</t>
    </r>
  </si>
  <si>
    <r>
      <rPr>
        <sz val="9"/>
        <color rgb="FF404040"/>
        <rFont val="Arial"/>
        <family val="2"/>
      </rPr>
      <t>You Carried Me</t>
    </r>
  </si>
  <si>
    <r>
      <rPr>
        <sz val="9"/>
        <color rgb="FF404040"/>
        <rFont val="Arial"/>
        <family val="2"/>
      </rPr>
      <t>Melissa Ohden</t>
    </r>
  </si>
  <si>
    <r>
      <rPr>
        <sz val="9"/>
        <color rgb="FF404040"/>
        <rFont val="Arial"/>
        <family val="2"/>
      </rPr>
      <t>Cana's Voice Live At Champion Forest</t>
    </r>
  </si>
  <si>
    <r>
      <rPr>
        <sz val="9"/>
        <color rgb="FF404040"/>
        <rFont val="Arial"/>
        <family val="2"/>
      </rPr>
      <t>Cana's Voice</t>
    </r>
  </si>
  <si>
    <r>
      <rPr>
        <sz val="9"/>
        <color rgb="FF404040"/>
        <rFont val="Arial"/>
        <family val="2"/>
      </rPr>
      <t>A Long Way From Sunday</t>
    </r>
  </si>
  <si>
    <r>
      <rPr>
        <sz val="9"/>
        <color rgb="FF404040"/>
        <rFont val="Arial"/>
        <family val="2"/>
      </rPr>
      <t>Anthony Brown &amp; Group TherApy</t>
    </r>
  </si>
  <si>
    <r>
      <rPr>
        <sz val="9"/>
        <color rgb="FF404040"/>
        <rFont val="Arial"/>
        <family val="2"/>
      </rPr>
      <t>Revival</t>
    </r>
  </si>
  <si>
    <r>
      <rPr>
        <sz val="9"/>
        <color rgb="FF404040"/>
        <rFont val="Arial"/>
        <family val="2"/>
      </rPr>
      <t>Third Day</t>
    </r>
  </si>
  <si>
    <r>
      <rPr>
        <sz val="9"/>
        <color rgb="FF404040"/>
        <rFont val="Arial"/>
        <family val="2"/>
      </rPr>
      <t>Bigger Than Me</t>
    </r>
  </si>
  <si>
    <r>
      <rPr>
        <sz val="9"/>
        <color rgb="FF404040"/>
        <rFont val="Arial"/>
        <family val="2"/>
      </rPr>
      <t>Le'Andria</t>
    </r>
  </si>
  <si>
    <r>
      <rPr>
        <sz val="9"/>
        <color rgb="FF404040"/>
        <rFont val="Arial"/>
        <family val="2"/>
      </rPr>
      <t>All Saints - Theatrical Release</t>
    </r>
  </si>
  <si>
    <r>
      <rPr>
        <sz val="9"/>
        <color rgb="FF404040"/>
        <rFont val="Arial"/>
        <family val="2"/>
      </rPr>
      <t>AllSaintsThea</t>
    </r>
  </si>
  <si>
    <t xml:space="preserve">Provident
End of Summer Sale 2017
Catalog Purchase Order </t>
  </si>
  <si>
    <t xml:space="preserve">        Tyndale House Publishers - Munce End of Summer Sale (August) 2017 Order Form                   </t>
  </si>
  <si>
    <t>Girls Life Application Study Bible NLT Pink/Polka Dot/Glow</t>
  </si>
  <si>
    <t>Tyndale , Livingstone</t>
  </si>
  <si>
    <t>Girls Life Application Study Bible NLT Purple/Teal</t>
  </si>
  <si>
    <t>Girls Life Application Study Bible NLT Teal/Yellow</t>
  </si>
  <si>
    <t>Guys Life Application Study Bible NLT Black/Glow</t>
  </si>
  <si>
    <t>Guys Life Application Study Bible NLT Iridium</t>
  </si>
  <si>
    <t>Tyndale, Livingstone</t>
  </si>
  <si>
    <t>Illustrated Study Bible HC</t>
  </si>
  <si>
    <t>Bible Studies</t>
  </si>
  <si>
    <t>Esther</t>
  </si>
  <si>
    <t>Eugene H. Peterson, The Navigators</t>
  </si>
  <si>
    <t>Mary</t>
  </si>
  <si>
    <t>Ruth</t>
  </si>
  <si>
    <t>Becoming a Woman of Grace</t>
  </si>
  <si>
    <t>Cynthia Heald</t>
  </si>
  <si>
    <t>Bibles Studies</t>
  </si>
  <si>
    <t>Kids</t>
  </si>
  <si>
    <t>Wow!</t>
  </si>
  <si>
    <t>Dandi Daley Mackall</t>
  </si>
  <si>
    <t>Kingdom Marriage</t>
  </si>
  <si>
    <t>Tony Evans</t>
  </si>
  <si>
    <t>Kingdom Marriage Devotional</t>
  </si>
  <si>
    <t>20 % off</t>
  </si>
  <si>
    <t>Kingdom Marriage Group Video Experience</t>
  </si>
  <si>
    <t>DVD</t>
  </si>
  <si>
    <t>Kingdom Marriage Group Video Experience Participant's Guide</t>
  </si>
  <si>
    <r>
      <rPr>
        <sz val="9"/>
        <color rgb="FF404040"/>
        <rFont val="Arial"/>
        <family val="2"/>
      </rPr>
      <t>Iesodo: Kindness</t>
    </r>
  </si>
  <si>
    <r>
      <rPr>
        <sz val="9"/>
        <color rgb="FF404040"/>
        <rFont val="Arial"/>
        <family val="2"/>
      </rPr>
      <t>Iesodo: Love</t>
    </r>
  </si>
  <si>
    <r>
      <rPr>
        <sz val="9"/>
        <color rgb="FF404040"/>
        <rFont val="Arial"/>
        <family val="2"/>
      </rPr>
      <t>Every Mile Mattered</t>
    </r>
  </si>
  <si>
    <r>
      <rPr>
        <sz val="9"/>
        <color rgb="FF404040"/>
        <rFont val="Arial"/>
        <family val="2"/>
      </rPr>
      <t>Nichole Nordeman</t>
    </r>
  </si>
  <si>
    <t>1300 Crescent St
Wheaton, IL 60187
Ph: 800-323-3890</t>
  </si>
  <si>
    <r>
      <rPr>
        <sz val="9"/>
        <color rgb="FF404040"/>
        <rFont val="Arial"/>
        <family val="2"/>
      </rPr>
      <t>ESV Single Column Journaling Bible TruTone Teal</t>
    </r>
  </si>
  <si>
    <r>
      <rPr>
        <sz val="9"/>
        <color rgb="FF404040"/>
        <rFont val="Arial"/>
        <family val="2"/>
      </rPr>
      <t>Resplendent Cross Design IL</t>
    </r>
  </si>
  <si>
    <t xml:space="preserve">Crossway 
End of Summer Sale 2017
Catalog Purchase Order </t>
  </si>
  <si>
    <r>
      <rPr>
        <sz val="9"/>
        <color rgb="FF404040"/>
        <rFont val="Arial"/>
        <family val="2"/>
      </rPr>
      <t>ESV Thineline Bible TruTone Brown / Cordovan IL</t>
    </r>
  </si>
  <si>
    <r>
      <rPr>
        <sz val="9"/>
        <color rgb="FF404040"/>
        <rFont val="Arial"/>
        <family val="2"/>
      </rPr>
      <t>ESV Thinline Bible Black BL</t>
    </r>
  </si>
  <si>
    <r>
      <rPr>
        <sz val="9"/>
        <color rgb="FF404040"/>
        <rFont val="Arial"/>
        <family val="2"/>
      </rPr>
      <t>ESV Single Column Journaling Bible, Antique Floral Design</t>
    </r>
  </si>
  <si>
    <r>
      <rPr>
        <sz val="9"/>
        <color rgb="FF404040"/>
        <rFont val="Arial"/>
        <family val="2"/>
      </rPr>
      <t>ESV Study Bible Elegant Grace</t>
    </r>
  </si>
  <si>
    <r>
      <rPr>
        <sz val="9"/>
        <color rgb="FF404040"/>
        <rFont val="Arial"/>
        <family val="2"/>
      </rPr>
      <t>ESV Study Bible Black</t>
    </r>
  </si>
  <si>
    <r>
      <rPr>
        <sz val="9"/>
        <color rgb="FF404040"/>
        <rFont val="Arial"/>
        <family val="2"/>
      </rPr>
      <t>ESV Following Jesus Bible Ages 8 - 12</t>
    </r>
  </si>
  <si>
    <r>
      <rPr>
        <sz val="9"/>
        <color rgb="FF404040"/>
        <rFont val="Arial"/>
        <family val="2"/>
      </rPr>
      <t>ESV Student Study Bible TruTone Turquoise IL</t>
    </r>
  </si>
  <si>
    <r>
      <rPr>
        <sz val="9"/>
        <color rgb="FF404040"/>
        <rFont val="Arial"/>
        <family val="2"/>
      </rPr>
      <t>ESV Student Study Bible Gray</t>
    </r>
  </si>
  <si>
    <r>
      <rPr>
        <sz val="9"/>
        <color rgb="FF404040"/>
        <rFont val="Arial"/>
        <family val="2"/>
      </rPr>
      <t>ESV Following Jesus Bible TruTone Brown IL</t>
    </r>
  </si>
  <si>
    <r>
      <rPr>
        <sz val="9"/>
        <color rgb="FF404040"/>
        <rFont val="Arial"/>
        <family val="2"/>
      </rPr>
      <t>ESV Children's Bible TruTone Brown IL</t>
    </r>
  </si>
  <si>
    <r>
      <rPr>
        <sz val="9"/>
        <color rgb="FF404040"/>
        <rFont val="Arial"/>
        <family val="2"/>
      </rPr>
      <t>ESV Childrens Bible TruTone Teal IL</t>
    </r>
  </si>
  <si>
    <r>
      <rPr>
        <sz val="9"/>
        <color rgb="FF404040"/>
        <rFont val="Arial"/>
        <family val="2"/>
      </rPr>
      <t>Adult Men's V-Neck T - Faith Can Move, #PTA2531LG</t>
    </r>
  </si>
  <si>
    <r>
      <rPr>
        <sz val="9"/>
        <color rgb="FF404040"/>
        <rFont val="Arial"/>
        <family val="2"/>
      </rPr>
      <t>Adult Men's V-Neck T - Faith Can Move, #PTA2531XL</t>
    </r>
  </si>
  <si>
    <r>
      <rPr>
        <sz val="9"/>
        <color rgb="FF404040"/>
        <rFont val="Arial"/>
        <family val="2"/>
      </rPr>
      <t>KidzT - Meow &amp; Forever - KDZ2657SM</t>
    </r>
  </si>
  <si>
    <r>
      <rPr>
        <sz val="9"/>
        <color rgb="FF404040"/>
        <rFont val="Arial"/>
        <family val="2"/>
      </rPr>
      <t>KidzT - Faith Is Strong - KDZ2656LG</t>
    </r>
  </si>
  <si>
    <r>
      <rPr>
        <sz val="9"/>
        <color rgb="FF404040"/>
        <rFont val="Arial"/>
        <family val="2"/>
      </rPr>
      <t>KidzT - Faith Is Strong - KDZ2656MD</t>
    </r>
  </si>
  <si>
    <r>
      <rPr>
        <sz val="9"/>
        <color rgb="FF404040"/>
        <rFont val="Arial"/>
        <family val="2"/>
      </rPr>
      <t>Adult Men's V-Neck T - Faith Can Move, #PTA2531SM</t>
    </r>
  </si>
  <si>
    <r>
      <rPr>
        <sz val="9"/>
        <color rgb="FF404040"/>
        <rFont val="Arial"/>
        <family val="2"/>
      </rPr>
      <t>KidzT - Meow &amp; Forever - KDZ2657MD</t>
    </r>
  </si>
  <si>
    <r>
      <rPr>
        <sz val="9"/>
        <color rgb="FF404040"/>
        <rFont val="Arial"/>
        <family val="2"/>
      </rPr>
      <t>KidzT - Meow &amp; Forever - KDZ2657LG</t>
    </r>
  </si>
  <si>
    <r>
      <rPr>
        <sz val="9"/>
        <color rgb="FF404040"/>
        <rFont val="Arial"/>
        <family val="2"/>
      </rPr>
      <t>KidzT - Faith Is Strong - KDZ2656SM</t>
    </r>
  </si>
  <si>
    <r>
      <rPr>
        <sz val="9"/>
        <color rgb="FF404040"/>
        <rFont val="Arial"/>
        <family val="2"/>
      </rPr>
      <t>Adult Men's V-Neck T - Faith Can Move, #PTA2531MD</t>
    </r>
  </si>
  <si>
    <t>Total Net:</t>
  </si>
  <si>
    <t>Avg. Mar</t>
  </si>
  <si>
    <t>Total Units:</t>
  </si>
  <si>
    <t>40% off</t>
  </si>
  <si>
    <t>Sale Stickers 40% Off Sheet of 14</t>
  </si>
  <si>
    <t>9780310270089</t>
  </si>
  <si>
    <t>Writing Desk</t>
  </si>
  <si>
    <t>9780310341598</t>
  </si>
  <si>
    <t>When Parenting Isn't Perfect</t>
  </si>
  <si>
    <t>9780310348337</t>
  </si>
  <si>
    <t>The Jesus Bible, NIV Edition, Imitation Leather, Brown</t>
  </si>
  <si>
    <t>9780310444688</t>
  </si>
  <si>
    <t>The Jesus Bible, NIV Edition, Imitation Leather, Blue</t>
  </si>
  <si>
    <t>9780310444695</t>
  </si>
  <si>
    <t>The Jesus Bible, NIV Edition, Cloth over Board, Gray Linen</t>
  </si>
  <si>
    <t>9780310444671</t>
  </si>
  <si>
    <t>She's Still There</t>
  </si>
  <si>
    <t>9780310347811</t>
  </si>
  <si>
    <t>NIV, True Images Bible, Hardcover</t>
  </si>
  <si>
    <t>9780310080039</t>
  </si>
  <si>
    <t>NIV, Thinline Reference Bible, Large Print, Imitation Leather, Tan/Brown, Red Letter Edition</t>
  </si>
  <si>
    <t>9780310436348</t>
  </si>
  <si>
    <t>NIV, Thinline Reference Bible, Large Print, Imitation Leather, Burgundy/Tan, Red Letter Edition</t>
  </si>
  <si>
    <t>9780310436454</t>
  </si>
  <si>
    <t>NIV, Thinline Reference Bible, Large Print, Imitation Leather, Brown/Pink, Red Letter Edition</t>
  </si>
  <si>
    <t>9780310436447</t>
  </si>
  <si>
    <t>NIV, Thinline Bible, Compact, Imitation Leather, Purple, Red Letter Edition</t>
  </si>
  <si>
    <t>9780310435525</t>
  </si>
  <si>
    <t>NIV, Thinline Bible Compact, Imitation Leather, Blue/Turquoise</t>
  </si>
  <si>
    <t>9780310431565</t>
  </si>
  <si>
    <t>NIV, Revolution Bible, Hardcover</t>
  </si>
  <si>
    <t>9780310079989</t>
  </si>
  <si>
    <t>NIV, Quest Study Bible, Hardcover</t>
  </si>
  <si>
    <t>9780310941484</t>
  </si>
  <si>
    <t>NIV, Quest Study Bible for Teens, Hardcover</t>
  </si>
  <si>
    <t>9780310941767</t>
  </si>
  <si>
    <t>NIV Faithgirlz Backpack Bible, Compact, Imitation Leather, Pink</t>
  </si>
  <si>
    <t>9780310760771</t>
  </si>
  <si>
    <t>NIV Boys Backpack Bible, Compact, Imitation Leather, Yellow/Charcoal</t>
  </si>
  <si>
    <t>9780310760788</t>
  </si>
  <si>
    <t>NIV Adventure Bible, Imitation Leather, Zebra Print, Full Color Interior</t>
  </si>
  <si>
    <t>9780310759157</t>
  </si>
  <si>
    <t>NIV Adventure Bible, Imitation Leather, Gray, Full Color Interior</t>
  </si>
  <si>
    <t>9780310759164</t>
  </si>
  <si>
    <t>NIrV, Kids' Quest Study Bible, Hardcover</t>
  </si>
  <si>
    <t>9780310744856</t>
  </si>
  <si>
    <t>I Am Devotional</t>
  </si>
  <si>
    <t>I Am</t>
  </si>
  <si>
    <t>9780529120663</t>
  </si>
  <si>
    <t>CU NIV Strength and Hope Bible - CBA Indies</t>
  </si>
  <si>
    <t>9780310627418</t>
  </si>
  <si>
    <t>Beneath Copper Falls</t>
  </si>
  <si>
    <t>9781401690328</t>
  </si>
  <si>
    <t>Net Sum</t>
  </si>
  <si>
    <t>Net</t>
  </si>
  <si>
    <t>Margin</t>
  </si>
  <si>
    <t>Suggested Sale Price</t>
  </si>
  <si>
    <t>Retail</t>
  </si>
  <si>
    <t>Sale Notes</t>
  </si>
  <si>
    <t xml:space="preserve">Promotional orders submitted by the due date listed above are eligible for 90 days' dating; orders of 30 units or more receive free freight </t>
  </si>
  <si>
    <t>Dating:</t>
  </si>
  <si>
    <t>MAUG18</t>
  </si>
  <si>
    <t>Promo Code:</t>
  </si>
  <si>
    <t>Date Ordered:</t>
  </si>
  <si>
    <t>Promo Name:</t>
  </si>
  <si>
    <t>Order Due Date:</t>
  </si>
  <si>
    <t>Account Number:</t>
  </si>
  <si>
    <t>Promo End Date:</t>
  </si>
  <si>
    <t>Account Name:</t>
  </si>
  <si>
    <t>Promo Start Date:</t>
  </si>
  <si>
    <t>PO #:</t>
  </si>
  <si>
    <t>Ship Date:</t>
  </si>
  <si>
    <t>HCCP Rep Name:</t>
  </si>
  <si>
    <t>End of Summer Munce</t>
  </si>
  <si>
    <t>REP NAME HERE</t>
  </si>
  <si>
    <t>CUSTOMER</t>
  </si>
  <si>
    <t>CUST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</si>
</sst>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\$0.00"/>
    <numFmt numFmtId="166" formatCode="&quot;$&quot;#,##0.00"/>
    <numFmt numFmtId="167" formatCode="0.000"/>
    <numFmt numFmtId="168" formatCode="0.0%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40404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-0.499984740745262"/>
      </bottom>
      <diagonal/>
    </border>
  </borders>
  <cellStyleXfs count="8">
    <xf numFmtId="0" fontId="0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/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13" xfId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4" xfId="0" applyBorder="1" applyAlignment="1">
      <alignment horizontal="center"/>
    </xf>
    <xf numFmtId="1" fontId="0" fillId="0" borderId="1" xfId="0" applyNumberFormat="1" applyBorder="1"/>
    <xf numFmtId="0" fontId="10" fillId="0" borderId="2" xfId="0" applyFont="1" applyBorder="1"/>
    <xf numFmtId="166" fontId="0" fillId="0" borderId="2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11" fillId="0" borderId="4" xfId="0" applyFont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1" fontId="12" fillId="6" borderId="0" xfId="0" applyNumberFormat="1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0" fillId="6" borderId="0" xfId="0" applyFill="1" applyBorder="1" applyAlignment="1">
      <alignment horizontal="center" vertical="center"/>
    </xf>
    <xf numFmtId="166" fontId="0" fillId="6" borderId="0" xfId="0" applyNumberForma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6" borderId="14" xfId="0" applyFill="1" applyBorder="1" applyAlignment="1">
      <alignment vertical="center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166" fontId="0" fillId="6" borderId="0" xfId="0" applyNumberForma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18" fillId="6" borderId="0" xfId="0" applyFon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0" fillId="6" borderId="7" xfId="0" applyFill="1" applyBorder="1"/>
    <xf numFmtId="0" fontId="0" fillId="6" borderId="7" xfId="0" applyFill="1" applyBorder="1" applyAlignment="1">
      <alignment horizontal="center"/>
    </xf>
    <xf numFmtId="166" fontId="0" fillId="6" borderId="7" xfId="0" applyNumberForma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1" fontId="1" fillId="5" borderId="18" xfId="0" applyNumberFormat="1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  <xf numFmtId="166" fontId="1" fillId="7" borderId="18" xfId="0" applyNumberFormat="1" applyFont="1" applyFill="1" applyBorder="1" applyAlignment="1">
      <alignment horizontal="center" wrapText="1"/>
    </xf>
    <xf numFmtId="1" fontId="1" fillId="8" borderId="18" xfId="0" applyNumberFormat="1" applyFont="1" applyFill="1" applyBorder="1" applyAlignment="1">
      <alignment horizontal="center" wrapText="1"/>
    </xf>
    <xf numFmtId="14" fontId="1" fillId="5" borderId="18" xfId="0" applyNumberFormat="1" applyFont="1" applyFill="1" applyBorder="1" applyAlignment="1">
      <alignment horizontal="center" wrapText="1"/>
    </xf>
    <xf numFmtId="166" fontId="1" fillId="9" borderId="18" xfId="0" applyNumberFormat="1" applyFont="1" applyFill="1" applyBorder="1" applyAlignment="1">
      <alignment horizontal="center" wrapText="1"/>
    </xf>
    <xf numFmtId="166" fontId="1" fillId="10" borderId="18" xfId="0" applyNumberFormat="1" applyFont="1" applyFill="1" applyBorder="1" applyAlignment="1">
      <alignment horizontal="center" wrapText="1"/>
    </xf>
    <xf numFmtId="1" fontId="0" fillId="4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66" fontId="0" fillId="4" borderId="14" xfId="0" applyNumberFormat="1" applyFill="1" applyBorder="1" applyAlignment="1">
      <alignment horizontal="center"/>
    </xf>
    <xf numFmtId="14" fontId="0" fillId="4" borderId="14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 wrapText="1"/>
    </xf>
    <xf numFmtId="1" fontId="0" fillId="0" borderId="14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166" fontId="0" fillId="0" borderId="14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left" wrapText="1"/>
    </xf>
    <xf numFmtId="1" fontId="0" fillId="4" borderId="14" xfId="0" applyNumberFormat="1" applyFont="1" applyFill="1" applyBorder="1" applyAlignment="1">
      <alignment horizontal="center"/>
    </xf>
    <xf numFmtId="0" fontId="0" fillId="4" borderId="14" xfId="0" applyFill="1" applyBorder="1" applyAlignment="1">
      <alignment wrapText="1"/>
    </xf>
    <xf numFmtId="8" fontId="0" fillId="4" borderId="14" xfId="0" applyNumberFormat="1" applyFill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" fontId="0" fillId="4" borderId="14" xfId="0" applyNumberFormat="1" applyFill="1" applyBorder="1"/>
    <xf numFmtId="0" fontId="0" fillId="4" borderId="14" xfId="0" applyFill="1" applyBorder="1"/>
    <xf numFmtId="1" fontId="0" fillId="0" borderId="14" xfId="0" applyNumberForma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6" borderId="0" xfId="0" applyFill="1" applyBorder="1" applyAlignment="1">
      <alignment vertical="center"/>
    </xf>
    <xf numFmtId="0" fontId="23" fillId="0" borderId="13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vertical="center" wrapText="1"/>
    </xf>
    <xf numFmtId="165" fontId="5" fillId="0" borderId="13" xfId="0" applyNumberFormat="1" applyFont="1" applyFill="1" applyBorder="1" applyAlignment="1">
      <alignment horizontal="right" vertical="top" indent="1" shrinkToFit="1"/>
    </xf>
    <xf numFmtId="0" fontId="23" fillId="2" borderId="13" xfId="0" applyFont="1" applyFill="1" applyBorder="1" applyAlignment="1">
      <alignment horizontal="left" vertical="top" wrapText="1"/>
    </xf>
    <xf numFmtId="0" fontId="23" fillId="2" borderId="13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center" wrapText="1"/>
    </xf>
    <xf numFmtId="165" fontId="5" fillId="2" borderId="13" xfId="0" applyNumberFormat="1" applyFont="1" applyFill="1" applyBorder="1" applyAlignment="1">
      <alignment horizontal="right" vertical="top" indent="1" shrinkToFit="1"/>
    </xf>
    <xf numFmtId="1" fontId="5" fillId="0" borderId="15" xfId="0" applyNumberFormat="1" applyFont="1" applyFill="1" applyBorder="1" applyAlignment="1">
      <alignment horizontal="left" vertical="top" shrinkToFit="1"/>
    </xf>
    <xf numFmtId="1" fontId="5" fillId="2" borderId="15" xfId="0" applyNumberFormat="1" applyFont="1" applyFill="1" applyBorder="1" applyAlignment="1">
      <alignment horizontal="left" vertical="top" shrinkToFit="1"/>
    </xf>
    <xf numFmtId="164" fontId="5" fillId="2" borderId="15" xfId="0" applyNumberFormat="1" applyFont="1" applyFill="1" applyBorder="1" applyAlignment="1">
      <alignment horizontal="left" vertical="top" shrinkToFit="1"/>
    </xf>
    <xf numFmtId="0" fontId="23" fillId="2" borderId="15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1" fontId="5" fillId="0" borderId="15" xfId="0" applyNumberFormat="1" applyFont="1" applyFill="1" applyBorder="1" applyAlignment="1">
      <alignment horizontal="right" vertical="top" indent="2" shrinkToFit="1"/>
    </xf>
    <xf numFmtId="1" fontId="5" fillId="2" borderId="15" xfId="0" applyNumberFormat="1" applyFont="1" applyFill="1" applyBorder="1" applyAlignment="1">
      <alignment horizontal="right" vertical="top" indent="2" shrinkToFit="1"/>
    </xf>
    <xf numFmtId="165" fontId="5" fillId="0" borderId="13" xfId="0" applyNumberFormat="1" applyFont="1" applyFill="1" applyBorder="1" applyAlignment="1">
      <alignment horizontal="left" vertical="top" indent="1" shrinkToFit="1"/>
    </xf>
    <xf numFmtId="0" fontId="23" fillId="2" borderId="13" xfId="0" applyFont="1" applyFill="1" applyBorder="1" applyAlignment="1">
      <alignment horizontal="right" vertical="top" wrapText="1" indent="1"/>
    </xf>
    <xf numFmtId="164" fontId="5" fillId="0" borderId="15" xfId="0" applyNumberFormat="1" applyFont="1" applyFill="1" applyBorder="1" applyAlignment="1">
      <alignment horizontal="left" vertical="top" shrinkToFit="1"/>
    </xf>
    <xf numFmtId="0" fontId="0" fillId="4" borderId="14" xfId="0" applyFill="1" applyBorder="1" applyAlignment="1">
      <alignment horizontal="left" wrapText="1"/>
    </xf>
    <xf numFmtId="8" fontId="0" fillId="0" borderId="14" xfId="0" applyNumberForma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left" vertical="top" shrinkToFit="1"/>
    </xf>
    <xf numFmtId="1" fontId="5" fillId="2" borderId="15" xfId="0" applyNumberFormat="1" applyFont="1" applyFill="1" applyBorder="1" applyAlignment="1">
      <alignment horizontal="left" vertical="top" shrinkToFit="1"/>
    </xf>
    <xf numFmtId="0" fontId="23" fillId="0" borderId="13" xfId="0" applyFont="1" applyFill="1" applyBorder="1" applyAlignment="1">
      <alignment vertical="top" wrapText="1"/>
    </xf>
    <xf numFmtId="0" fontId="23" fillId="2" borderId="13" xfId="0" applyFont="1" applyFill="1" applyBorder="1" applyAlignment="1">
      <alignment vertical="top" wrapText="1"/>
    </xf>
    <xf numFmtId="44" fontId="0" fillId="0" borderId="0" xfId="6" applyFont="1"/>
    <xf numFmtId="10" fontId="0" fillId="0" borderId="0" xfId="7" applyNumberFormat="1" applyFont="1"/>
    <xf numFmtId="44" fontId="0" fillId="0" borderId="0" xfId="6" applyFont="1" applyAlignment="1">
      <alignment vertical="center"/>
    </xf>
    <xf numFmtId="10" fontId="26" fillId="0" borderId="0" xfId="7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166" fontId="27" fillId="0" borderId="0" xfId="0" applyNumberFormat="1" applyFont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8" fillId="0" borderId="19" xfId="0" applyFont="1" applyFill="1" applyBorder="1" applyAlignment="1">
      <alignment horizontal="right" vertical="center"/>
    </xf>
    <xf numFmtId="44" fontId="0" fillId="0" borderId="14" xfId="6" applyFont="1" applyBorder="1"/>
    <xf numFmtId="10" fontId="0" fillId="0" borderId="14" xfId="7" applyNumberFormat="1" applyFont="1" applyBorder="1"/>
    <xf numFmtId="0" fontId="25" fillId="0" borderId="14" xfId="0" applyFont="1" applyBorder="1"/>
    <xf numFmtId="43" fontId="0" fillId="0" borderId="14" xfId="0" applyNumberFormat="1" applyBorder="1"/>
    <xf numFmtId="49" fontId="0" fillId="0" borderId="14" xfId="0" applyNumberFormat="1" applyBorder="1"/>
    <xf numFmtId="44" fontId="0" fillId="0" borderId="2" xfId="6" applyFont="1" applyBorder="1"/>
    <xf numFmtId="10" fontId="0" fillId="0" borderId="2" xfId="7" applyNumberFormat="1" applyFont="1" applyBorder="1"/>
    <xf numFmtId="0" fontId="8" fillId="0" borderId="2" xfId="0" applyFont="1" applyBorder="1" applyAlignment="1">
      <alignment horizontal="center"/>
    </xf>
    <xf numFmtId="0" fontId="0" fillId="0" borderId="0" xfId="0" applyFont="1"/>
    <xf numFmtId="10" fontId="29" fillId="0" borderId="14" xfId="7" applyNumberFormat="1" applyFont="1" applyFill="1" applyBorder="1" applyAlignment="1" applyProtection="1">
      <alignment vertical="center"/>
      <protection locked="0"/>
    </xf>
    <xf numFmtId="166" fontId="29" fillId="0" borderId="14" xfId="0" applyNumberFormat="1" applyFont="1" applyFill="1" applyBorder="1" applyAlignment="1" applyProtection="1">
      <alignment horizontal="right" vertical="center"/>
      <protection locked="0"/>
    </xf>
    <xf numFmtId="166" fontId="29" fillId="0" borderId="14" xfId="6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 applyProtection="1">
      <alignment vertical="center"/>
      <protection locked="0"/>
    </xf>
    <xf numFmtId="1" fontId="29" fillId="0" borderId="14" xfId="2" applyNumberFormat="1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2" fontId="0" fillId="0" borderId="14" xfId="0" applyNumberFormat="1" applyFont="1" applyBorder="1"/>
    <xf numFmtId="10" fontId="29" fillId="0" borderId="14" xfId="7" applyNumberFormat="1" applyFont="1" applyFill="1" applyBorder="1" applyAlignment="1"/>
    <xf numFmtId="43" fontId="0" fillId="0" borderId="14" xfId="0" applyNumberFormat="1" applyFont="1" applyBorder="1"/>
    <xf numFmtId="0" fontId="0" fillId="0" borderId="14" xfId="0" applyFont="1" applyBorder="1" applyAlignment="1">
      <alignment horizontal="left"/>
    </xf>
    <xf numFmtId="49" fontId="29" fillId="0" borderId="14" xfId="2" applyNumberFormat="1" applyFont="1" applyBorder="1" applyAlignment="1">
      <alignment horizontal="left"/>
    </xf>
    <xf numFmtId="43" fontId="29" fillId="0" borderId="14" xfId="6" applyNumberFormat="1" applyFont="1" applyFill="1" applyBorder="1" applyAlignment="1" applyProtection="1">
      <alignment vertical="center"/>
      <protection locked="0"/>
    </xf>
    <xf numFmtId="49" fontId="29" fillId="0" borderId="18" xfId="2" applyNumberFormat="1" applyFont="1" applyBorder="1" applyAlignment="1">
      <alignment horizontal="left"/>
    </xf>
    <xf numFmtId="0" fontId="29" fillId="0" borderId="14" xfId="0" applyFont="1" applyFill="1" applyBorder="1" applyAlignment="1" applyProtection="1">
      <alignment vertical="center" wrapText="1"/>
      <protection locked="0"/>
    </xf>
    <xf numFmtId="166" fontId="0" fillId="0" borderId="14" xfId="6" applyNumberFormat="1" applyFont="1" applyBorder="1" applyAlignment="1">
      <alignment horizontal="right"/>
    </xf>
    <xf numFmtId="43" fontId="0" fillId="0" borderId="14" xfId="6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49" fontId="0" fillId="0" borderId="18" xfId="0" quotePrefix="1" applyNumberFormat="1" applyFont="1" applyBorder="1" applyAlignment="1">
      <alignment horizontal="left"/>
    </xf>
    <xf numFmtId="43" fontId="29" fillId="0" borderId="14" xfId="6" applyNumberFormat="1" applyFont="1" applyFill="1" applyBorder="1" applyAlignment="1"/>
    <xf numFmtId="0" fontId="29" fillId="0" borderId="14" xfId="0" applyFont="1" applyFill="1" applyBorder="1" applyAlignment="1">
      <alignment wrapText="1"/>
    </xf>
    <xf numFmtId="0" fontId="0" fillId="0" borderId="0" xfId="0" applyFont="1" applyFill="1"/>
    <xf numFmtId="166" fontId="0" fillId="0" borderId="14" xfId="0" applyNumberFormat="1" applyFont="1" applyFill="1" applyBorder="1" applyAlignment="1">
      <alignment horizontal="right" vertical="center"/>
    </xf>
    <xf numFmtId="10" fontId="29" fillId="0" borderId="14" xfId="7" applyNumberFormat="1" applyFont="1" applyFill="1" applyBorder="1" applyAlignment="1">
      <alignment vertical="center"/>
    </xf>
    <xf numFmtId="43" fontId="0" fillId="0" borderId="14" xfId="0" applyNumberFormat="1" applyFont="1" applyFill="1" applyBorder="1" applyAlignment="1"/>
    <xf numFmtId="0" fontId="0" fillId="0" borderId="14" xfId="0" applyFont="1" applyFill="1" applyBorder="1" applyAlignment="1">
      <alignment wrapText="1"/>
    </xf>
    <xf numFmtId="167" fontId="0" fillId="0" borderId="14" xfId="0" applyNumberFormat="1" applyFont="1" applyBorder="1"/>
    <xf numFmtId="10" fontId="0" fillId="0" borderId="14" xfId="0" applyNumberFormat="1" applyFont="1" applyBorder="1"/>
    <xf numFmtId="0" fontId="0" fillId="0" borderId="14" xfId="0" applyFont="1" applyFill="1" applyBorder="1" applyAlignment="1">
      <alignment horizontal="right" vertical="center"/>
    </xf>
    <xf numFmtId="0" fontId="0" fillId="0" borderId="14" xfId="0" applyFont="1" applyBorder="1" applyAlignment="1">
      <alignment horizontal="left" wrapText="1"/>
    </xf>
    <xf numFmtId="10" fontId="0" fillId="0" borderId="14" xfId="0" applyNumberFormat="1" applyFont="1" applyFill="1" applyBorder="1" applyAlignment="1">
      <alignment vertical="center"/>
    </xf>
    <xf numFmtId="49" fontId="29" fillId="0" borderId="14" xfId="0" quotePrefix="1" applyNumberFormat="1" applyFont="1" applyFill="1" applyBorder="1" applyAlignment="1">
      <alignment horizontal="left"/>
    </xf>
    <xf numFmtId="166" fontId="0" fillId="0" borderId="14" xfId="0" applyNumberFormat="1" applyFont="1" applyBorder="1" applyAlignment="1">
      <alignment horizontal="right"/>
    </xf>
    <xf numFmtId="166" fontId="2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/>
    <xf numFmtId="166" fontId="0" fillId="0" borderId="14" xfId="0" applyNumberFormat="1" applyFont="1" applyFill="1" applyBorder="1" applyAlignment="1">
      <alignment horizontal="right"/>
    </xf>
    <xf numFmtId="10" fontId="0" fillId="0" borderId="2" xfId="0" applyNumberFormat="1" applyBorder="1"/>
    <xf numFmtId="44" fontId="1" fillId="5" borderId="26" xfId="6" applyFont="1" applyFill="1" applyBorder="1" applyAlignment="1">
      <alignment horizontal="center"/>
    </xf>
    <xf numFmtId="44" fontId="1" fillId="5" borderId="27" xfId="6" applyFont="1" applyFill="1" applyBorder="1" applyAlignment="1">
      <alignment horizontal="center"/>
    </xf>
    <xf numFmtId="10" fontId="1" fillId="5" borderId="28" xfId="7" applyNumberFormat="1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wrapText="1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8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31" fillId="0" borderId="29" xfId="0" applyFont="1" applyBorder="1" applyAlignment="1">
      <alignment horizontal="right" vertical="center"/>
    </xf>
    <xf numFmtId="0" fontId="0" fillId="0" borderId="29" xfId="0" applyBorder="1"/>
    <xf numFmtId="0" fontId="0" fillId="0" borderId="29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" fontId="8" fillId="6" borderId="4" xfId="0" applyNumberFormat="1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1" fontId="0" fillId="6" borderId="4" xfId="0" applyNumberForma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1" fontId="8" fillId="6" borderId="20" xfId="0" applyNumberFormat="1" applyFont="1" applyFill="1" applyBorder="1" applyAlignment="1">
      <alignment horizontal="left" vertical="center" wrapText="1"/>
    </xf>
    <xf numFmtId="1" fontId="8" fillId="6" borderId="19" xfId="0" applyNumberFormat="1" applyFont="1" applyFill="1" applyBorder="1" applyAlignment="1">
      <alignment horizontal="left" vertical="center" wrapText="1"/>
    </xf>
    <xf numFmtId="1" fontId="8" fillId="6" borderId="21" xfId="0" applyNumberFormat="1" applyFont="1" applyFill="1" applyBorder="1" applyAlignment="1">
      <alignment horizontal="left" vertical="center" wrapText="1"/>
    </xf>
    <xf numFmtId="1" fontId="8" fillId="6" borderId="22" xfId="0" applyNumberFormat="1" applyFont="1" applyFill="1" applyBorder="1" applyAlignment="1">
      <alignment horizontal="left" vertical="center" wrapText="1"/>
    </xf>
    <xf numFmtId="1" fontId="8" fillId="6" borderId="0" xfId="0" applyNumberFormat="1" applyFont="1" applyFill="1" applyBorder="1" applyAlignment="1">
      <alignment horizontal="left" vertical="center" wrapText="1"/>
    </xf>
    <xf numFmtId="1" fontId="8" fillId="6" borderId="23" xfId="0" applyNumberFormat="1" applyFont="1" applyFill="1" applyBorder="1" applyAlignment="1">
      <alignment horizontal="left" vertical="center" wrapText="1"/>
    </xf>
    <xf numFmtId="1" fontId="8" fillId="6" borderId="24" xfId="0" applyNumberFormat="1" applyFont="1" applyFill="1" applyBorder="1" applyAlignment="1">
      <alignment horizontal="left" vertical="center" wrapText="1"/>
    </xf>
    <xf numFmtId="1" fontId="8" fillId="6" borderId="17" xfId="0" applyNumberFormat="1" applyFont="1" applyFill="1" applyBorder="1" applyAlignment="1">
      <alignment horizontal="left" vertical="center" wrapText="1"/>
    </xf>
    <xf numFmtId="1" fontId="8" fillId="6" borderId="25" xfId="0" applyNumberFormat="1" applyFont="1" applyFill="1" applyBorder="1" applyAlignment="1">
      <alignment horizontal="left" vertical="center" wrapText="1"/>
    </xf>
  </cellXfs>
  <cellStyles count="8">
    <cellStyle name="Currency" xfId="6" builtinId="4"/>
    <cellStyle name="Normal" xfId="0" builtinId="0"/>
    <cellStyle name="Normal 2 2 2" xfId="4"/>
    <cellStyle name="Normal 4" xfId="1"/>
    <cellStyle name="Normal 4 10" xfId="5"/>
    <cellStyle name="Normal 4 2" xfId="3"/>
    <cellStyle name="Normal 9" xfId="2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g"/><Relationship Id="rId1" Type="http://schemas.openxmlformats.org/officeDocument/2006/relationships/image" Target="../media/image1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gi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0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22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2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089008-A298-4268-9403-03650DBE7166}"/>
            </a:ext>
          </a:extLst>
        </xdr:cNvPr>
        <xdr:cNvSpPr txBox="1"/>
      </xdr:nvSpPr>
      <xdr:spPr>
        <a:xfrm>
          <a:off x="3162302" y="1685925"/>
          <a:ext cx="3067048" cy="149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12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C99C81-2554-4082-8A7D-0A4EFE181167}"/>
            </a:ext>
          </a:extLst>
        </xdr:cNvPr>
        <xdr:cNvSpPr txBox="1"/>
      </xdr:nvSpPr>
      <xdr:spPr>
        <a:xfrm>
          <a:off x="0" y="1676399"/>
          <a:ext cx="300990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12</xdr:row>
      <xdr:rowOff>174626</xdr:rowOff>
    </xdr:from>
    <xdr:to>
      <xdr:col>9</xdr:col>
      <xdr:colOff>0</xdr:colOff>
      <xdr:row>15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BAD5B3-AB45-4E9D-A224-3C94AEE46A33}"/>
            </a:ext>
          </a:extLst>
        </xdr:cNvPr>
        <xdr:cNvSpPr txBox="1"/>
      </xdr:nvSpPr>
      <xdr:spPr>
        <a:xfrm>
          <a:off x="0" y="3203576"/>
          <a:ext cx="6315075" cy="539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Abingdon Press off SRP.</a:t>
          </a:r>
          <a:endParaRPr lang="en-US" sz="1050"/>
        </a:p>
      </xdr:txBody>
    </xdr:sp>
    <xdr:clientData/>
  </xdr:twoCellAnchor>
  <xdr:oneCellAnchor>
    <xdr:from>
      <xdr:col>0</xdr:col>
      <xdr:colOff>1</xdr:colOff>
      <xdr:row>0</xdr:row>
      <xdr:rowOff>142876</xdr:rowOff>
    </xdr:from>
    <xdr:ext cx="2928490" cy="523874"/>
    <xdr:pic>
      <xdr:nvPicPr>
        <xdr:cNvPr id="5" name="Picture 4">
          <a:extLst>
            <a:ext uri="{FF2B5EF4-FFF2-40B4-BE49-F238E27FC236}">
              <a16:creationId xmlns:a16="http://schemas.microsoft.com/office/drawing/2014/main" id="{D6361685-F6E7-48E1-B5DC-70A78B45D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42876"/>
          <a:ext cx="2928490" cy="523874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1181100</xdr:colOff>
      <xdr:row>4</xdr:row>
      <xdr:rowOff>96121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B26CD9D-FF8F-4E81-B20E-F28987D42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0"/>
          <a:ext cx="1181100" cy="3628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19050</xdr:rowOff>
    </xdr:from>
    <xdr:to>
      <xdr:col>8</xdr:col>
      <xdr:colOff>523875</xdr:colOff>
      <xdr:row>13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4FC8BE-D7CA-468C-AB4D-616D97DB4078}"/>
            </a:ext>
          </a:extLst>
        </xdr:cNvPr>
        <xdr:cNvSpPr txBox="1"/>
      </xdr:nvSpPr>
      <xdr:spPr>
        <a:xfrm>
          <a:off x="3076575" y="1571625"/>
          <a:ext cx="2886075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504824</xdr:colOff>
      <xdr:row>13</xdr:row>
      <xdr:rowOff>19538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D22AFA-0FBF-42CB-B97A-11094994502C}"/>
            </a:ext>
          </a:extLst>
        </xdr:cNvPr>
        <xdr:cNvSpPr txBox="1"/>
      </xdr:nvSpPr>
      <xdr:spPr>
        <a:xfrm>
          <a:off x="0" y="1533524"/>
          <a:ext cx="3000374" cy="1562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28575</xdr:colOff>
      <xdr:row>13</xdr:row>
      <xdr:rowOff>136769</xdr:rowOff>
    </xdr:from>
    <xdr:to>
      <xdr:col>8</xdr:col>
      <xdr:colOff>333375</xdr:colOff>
      <xdr:row>14</xdr:row>
      <xdr:rowOff>158750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B929BC-CC0E-4F24-B67D-641694E9CED1}"/>
            </a:ext>
          </a:extLst>
        </xdr:cNvPr>
        <xdr:cNvSpPr txBox="1"/>
      </xdr:nvSpPr>
      <xdr:spPr>
        <a:xfrm>
          <a:off x="28575" y="3216519"/>
          <a:ext cx="6210300" cy="212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Cottage Garden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0</xdr:col>
      <xdr:colOff>1209674</xdr:colOff>
      <xdr:row>4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50D7F5-1364-43F6-9393-8C76D963D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54"/>
          <a:ext cx="1209674" cy="371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9526</xdr:rowOff>
    </xdr:from>
    <xdr:to>
      <xdr:col>9</xdr:col>
      <xdr:colOff>0</xdr:colOff>
      <xdr:row>15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333DF6-CCC2-481C-9A0B-5DFC46557DB0}"/>
            </a:ext>
          </a:extLst>
        </xdr:cNvPr>
        <xdr:cNvSpPr txBox="1"/>
      </xdr:nvSpPr>
      <xdr:spPr>
        <a:xfrm>
          <a:off x="19050" y="3086101"/>
          <a:ext cx="5857875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Crossway off SRP.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116986</xdr:colOff>
      <xdr:row>0</xdr:row>
      <xdr:rowOff>400538</xdr:rowOff>
    </xdr:from>
    <xdr:to>
      <xdr:col>2</xdr:col>
      <xdr:colOff>343494</xdr:colOff>
      <xdr:row>1</xdr:row>
      <xdr:rowOff>9770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DBB8B5-F018-4404-AC01-99A95A142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6" y="400538"/>
          <a:ext cx="2331533" cy="39028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3</xdr:row>
      <xdr:rowOff>38100</xdr:rowOff>
    </xdr:from>
    <xdr:to>
      <xdr:col>0</xdr:col>
      <xdr:colOff>1134083</xdr:colOff>
      <xdr:row>4</xdr:row>
      <xdr:rowOff>163046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823711-D2A0-4F24-8FC5-E5C62EB85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200150"/>
          <a:ext cx="1057882" cy="3249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152400</xdr:rowOff>
    </xdr:from>
    <xdr:to>
      <xdr:col>3</xdr:col>
      <xdr:colOff>419100</xdr:colOff>
      <xdr:row>13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7ABF1E-947E-41F1-BDE4-6A4529B0AF79}"/>
            </a:ext>
          </a:extLst>
        </xdr:cNvPr>
        <xdr:cNvSpPr txBox="1"/>
      </xdr:nvSpPr>
      <xdr:spPr>
        <a:xfrm>
          <a:off x="0" y="1514475"/>
          <a:ext cx="2981325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3</xdr:col>
      <xdr:colOff>333375</xdr:colOff>
      <xdr:row>4</xdr:row>
      <xdr:rowOff>180976</xdr:rowOff>
    </xdr:from>
    <xdr:to>
      <xdr:col>8</xdr:col>
      <xdr:colOff>523875</xdr:colOff>
      <xdr:row>12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22E1BFF-1C24-495F-9DF7-B0DF0835749C}"/>
            </a:ext>
          </a:extLst>
        </xdr:cNvPr>
        <xdr:cNvSpPr txBox="1"/>
      </xdr:nvSpPr>
      <xdr:spPr>
        <a:xfrm>
          <a:off x="2895600" y="1543051"/>
          <a:ext cx="2971800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28875" cy="457200"/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3BE9E991-823F-4B1D-A9A9-0514EAB54F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428875" cy="457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12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3516FC-738B-4863-A946-F4E28DD11C18}"/>
            </a:ext>
          </a:extLst>
        </xdr:cNvPr>
        <xdr:cNvSpPr txBox="1"/>
      </xdr:nvSpPr>
      <xdr:spPr>
        <a:xfrm>
          <a:off x="3028952" y="1533525"/>
          <a:ext cx="3038473" cy="1390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12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925DF7-48F5-43F5-B4BE-11F35E5C95F3}"/>
            </a:ext>
          </a:extLst>
        </xdr:cNvPr>
        <xdr:cNvSpPr txBox="1"/>
      </xdr:nvSpPr>
      <xdr:spPr>
        <a:xfrm>
          <a:off x="0" y="1523999"/>
          <a:ext cx="28765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28576</xdr:colOff>
      <xdr:row>12</xdr:row>
      <xdr:rowOff>76201</xdr:rowOff>
    </xdr:from>
    <xdr:to>
      <xdr:col>7</xdr:col>
      <xdr:colOff>66676</xdr:colOff>
      <xdr:row>15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262A0CB-84EC-49D9-B56B-478C88A54D43}"/>
            </a:ext>
          </a:extLst>
        </xdr:cNvPr>
        <xdr:cNvSpPr txBox="1"/>
      </xdr:nvSpPr>
      <xdr:spPr>
        <a:xfrm>
          <a:off x="28576" y="2952751"/>
          <a:ext cx="504825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Judson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1054234</xdr:colOff>
      <xdr:row>2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1F0049-A726-48D8-BBFD-651C0D8C1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0575"/>
          <a:ext cx="105423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76200</xdr:rowOff>
    </xdr:from>
    <xdr:to>
      <xdr:col>3</xdr:col>
      <xdr:colOff>63838</xdr:colOff>
      <xdr:row>0</xdr:row>
      <xdr:rowOff>742949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2AEF6A-66F6-4C4E-B0DA-1DDD0D921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2883238" cy="6667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142875</xdr:rowOff>
    </xdr:from>
    <xdr:to>
      <xdr:col>8</xdr:col>
      <xdr:colOff>447675</xdr:colOff>
      <xdr:row>13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FCC0B5-46C5-4B2E-902C-C62349DF3F15}"/>
            </a:ext>
          </a:extLst>
        </xdr:cNvPr>
        <xdr:cNvSpPr txBox="1"/>
      </xdr:nvSpPr>
      <xdr:spPr>
        <a:xfrm>
          <a:off x="3009900" y="1847850"/>
          <a:ext cx="3219450" cy="1428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5</xdr:row>
      <xdr:rowOff>142874</xdr:rowOff>
    </xdr:from>
    <xdr:to>
      <xdr:col>2</xdr:col>
      <xdr:colOff>590550</xdr:colOff>
      <xdr:row>13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C29F79-40E8-4A85-8108-FC4C8CFFC34D}"/>
            </a:ext>
          </a:extLst>
        </xdr:cNvPr>
        <xdr:cNvSpPr txBox="1"/>
      </xdr:nvSpPr>
      <xdr:spPr>
        <a:xfrm>
          <a:off x="9525" y="1847849"/>
          <a:ext cx="3000375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9524</xdr:colOff>
      <xdr:row>14</xdr:row>
      <xdr:rowOff>123825</xdr:rowOff>
    </xdr:from>
    <xdr:to>
      <xdr:col>9</xdr:col>
      <xdr:colOff>-1</xdr:colOff>
      <xdr:row>16</xdr:row>
      <xdr:rowOff>78153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83BEDB-DBF9-4571-B3F2-70043AC7CD81}"/>
            </a:ext>
          </a:extLst>
        </xdr:cNvPr>
        <xdr:cNvSpPr txBox="1"/>
      </xdr:nvSpPr>
      <xdr:spPr>
        <a:xfrm>
          <a:off x="9524" y="3543300"/>
          <a:ext cx="6286500" cy="335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Kerusso discount off SRP.</a:t>
          </a:r>
          <a:endParaRPr lang="en-US" sz="1050"/>
        </a:p>
      </xdr:txBody>
    </xdr:sp>
    <xdr:clientData/>
  </xdr:twoCellAnchor>
  <xdr:twoCellAnchor editAs="oneCell">
    <xdr:from>
      <xdr:col>0</xdr:col>
      <xdr:colOff>400113</xdr:colOff>
      <xdr:row>0</xdr:row>
      <xdr:rowOff>374650</xdr:rowOff>
    </xdr:from>
    <xdr:to>
      <xdr:col>2</xdr:col>
      <xdr:colOff>254000</xdr:colOff>
      <xdr:row>1</xdr:row>
      <xdr:rowOff>261487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531E29-CBDD-461C-9DE5-988A8CEB2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113" y="374650"/>
          <a:ext cx="2416112" cy="66788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</xdr:row>
      <xdr:rowOff>95250</xdr:rowOff>
    </xdr:from>
    <xdr:to>
      <xdr:col>0</xdr:col>
      <xdr:colOff>1200150</xdr:colOff>
      <xdr:row>5</xdr:row>
      <xdr:rowOff>64621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2D30A5C-798E-42F4-BB66-B917130D4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09700"/>
          <a:ext cx="1171575" cy="3598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249115</xdr:colOff>
      <xdr:row>8</xdr:row>
      <xdr:rowOff>57394</xdr:rowOff>
    </xdr:from>
    <xdr:to>
      <xdr:col>8</xdr:col>
      <xdr:colOff>464038</xdr:colOff>
      <xdr:row>16</xdr:row>
      <xdr:rowOff>39077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01191A-41CF-43C5-98EA-D32428A8175F}"/>
            </a:ext>
          </a:extLst>
        </xdr:cNvPr>
        <xdr:cNvSpPr txBox="1"/>
      </xdr:nvSpPr>
      <xdr:spPr>
        <a:xfrm>
          <a:off x="2744665" y="2181469"/>
          <a:ext cx="3291498" cy="1505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18317</xdr:colOff>
      <xdr:row>8</xdr:row>
      <xdr:rowOff>18315</xdr:rowOff>
    </xdr:from>
    <xdr:to>
      <xdr:col>2</xdr:col>
      <xdr:colOff>304800</xdr:colOff>
      <xdr:row>16</xdr:row>
      <xdr:rowOff>48846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3C3FDD-51C7-4D33-8AFD-B22E730B9F71}"/>
            </a:ext>
          </a:extLst>
        </xdr:cNvPr>
        <xdr:cNvSpPr txBox="1"/>
      </xdr:nvSpPr>
      <xdr:spPr>
        <a:xfrm>
          <a:off x="18317" y="2142390"/>
          <a:ext cx="2782033" cy="1554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</a:t>
          </a:r>
        </a:p>
        <a:p>
          <a:endParaRPr lang="en-US" sz="900" baseline="0"/>
        </a:p>
        <a:p>
          <a:r>
            <a:rPr lang="en-US" sz="900" baseline="0"/>
            <a:t>Order Date____________________________________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16</xdr:row>
      <xdr:rowOff>123827</xdr:rowOff>
    </xdr:from>
    <xdr:to>
      <xdr:col>8</xdr:col>
      <xdr:colOff>482601</xdr:colOff>
      <xdr:row>18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0281FD-F359-4357-83FC-1076C28B0326}"/>
            </a:ext>
          </a:extLst>
        </xdr:cNvPr>
        <xdr:cNvSpPr txBox="1"/>
      </xdr:nvSpPr>
      <xdr:spPr>
        <a:xfrm>
          <a:off x="1" y="3771902"/>
          <a:ext cx="6254750" cy="314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Lighthouse Christian Products off SRP.</a:t>
          </a:r>
          <a:endParaRPr lang="en-US" sz="105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198615</xdr:colOff>
      <xdr:row>2</xdr:row>
      <xdr:rowOff>39077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8CFCEC-E5E4-41CF-A577-F7DE3C414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94164" cy="10106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47625</xdr:rowOff>
    </xdr:from>
    <xdr:to>
      <xdr:col>0</xdr:col>
      <xdr:colOff>1104900</xdr:colOff>
      <xdr:row>6</xdr:row>
      <xdr:rowOff>188919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8D1E79-46EC-4FAD-9567-12987A1D8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0675"/>
          <a:ext cx="1104900" cy="33179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180975</xdr:rowOff>
    </xdr:from>
    <xdr:to>
      <xdr:col>8</xdr:col>
      <xdr:colOff>447675</xdr:colOff>
      <xdr:row>14</xdr:row>
      <xdr:rowOff>117230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A049AD-8082-4DE1-8D5B-2E3E3C7C2149}"/>
            </a:ext>
          </a:extLst>
        </xdr:cNvPr>
        <xdr:cNvSpPr txBox="1"/>
      </xdr:nvSpPr>
      <xdr:spPr>
        <a:xfrm>
          <a:off x="3181352" y="1790700"/>
          <a:ext cx="3019423" cy="16507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14</xdr:row>
      <xdr:rowOff>117230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F3D0B5-527D-484F-A0C1-7DF338454518}"/>
            </a:ext>
          </a:extLst>
        </xdr:cNvPr>
        <xdr:cNvSpPr txBox="1"/>
      </xdr:nvSpPr>
      <xdr:spPr>
        <a:xfrm>
          <a:off x="0" y="1781174"/>
          <a:ext cx="3028950" cy="1660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7</xdr:col>
      <xdr:colOff>76200</xdr:colOff>
      <xdr:row>16</xdr:row>
      <xdr:rowOff>97692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C32791A-C1E8-4B55-9206-0A69F6832922}"/>
            </a:ext>
          </a:extLst>
        </xdr:cNvPr>
        <xdr:cNvSpPr txBox="1"/>
      </xdr:nvSpPr>
      <xdr:spPr>
        <a:xfrm>
          <a:off x="0" y="3514725"/>
          <a:ext cx="5248275" cy="288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with P&amp;R off SRP.</a:t>
          </a:r>
          <a:endParaRPr lang="en-US" sz="1050"/>
        </a:p>
      </xdr:txBody>
    </xdr:sp>
    <xdr:clientData/>
  </xdr:twoCellAnchor>
  <xdr:oneCellAnchor>
    <xdr:from>
      <xdr:col>0</xdr:col>
      <xdr:colOff>495301</xdr:colOff>
      <xdr:row>0</xdr:row>
      <xdr:rowOff>0</xdr:rowOff>
    </xdr:from>
    <xdr:ext cx="1695450" cy="1695450"/>
    <xdr:pic>
      <xdr:nvPicPr>
        <xdr:cNvPr id="5" name="Picture 4">
          <a:extLst>
            <a:ext uri="{FF2B5EF4-FFF2-40B4-BE49-F238E27FC236}">
              <a16:creationId xmlns:a16="http://schemas.microsoft.com/office/drawing/2014/main" id="{A11E0AEC-FEAD-4B50-9AAF-315AF7076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0"/>
          <a:ext cx="1695450" cy="1695450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4</xdr:row>
      <xdr:rowOff>0</xdr:rowOff>
    </xdr:from>
    <xdr:ext cx="809625" cy="248709"/>
    <xdr:pic>
      <xdr:nvPicPr>
        <xdr:cNvPr id="6" name="Picture 5">
          <a:extLst>
            <a:ext uri="{FF2B5EF4-FFF2-40B4-BE49-F238E27FC236}">
              <a16:creationId xmlns:a16="http://schemas.microsoft.com/office/drawing/2014/main" id="{C8D3CCCE-BB03-4A38-98F5-23D3967AD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52550"/>
          <a:ext cx="809625" cy="248709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5</xdr:row>
      <xdr:rowOff>180975</xdr:rowOff>
    </xdr:from>
    <xdr:to>
      <xdr:col>8</xdr:col>
      <xdr:colOff>514349</xdr:colOff>
      <xdr:row>14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F046F8-7716-4C46-93A4-86976A297DB9}"/>
            </a:ext>
          </a:extLst>
        </xdr:cNvPr>
        <xdr:cNvSpPr txBox="1"/>
      </xdr:nvSpPr>
      <xdr:spPr>
        <a:xfrm>
          <a:off x="3105151" y="1885950"/>
          <a:ext cx="2981323" cy="1590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171449</xdr:rowOff>
    </xdr:from>
    <xdr:to>
      <xdr:col>3</xdr:col>
      <xdr:colOff>19050</xdr:colOff>
      <xdr:row>13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AC6A9C-1182-42BA-957C-0FD3904026CF}"/>
            </a:ext>
          </a:extLst>
        </xdr:cNvPr>
        <xdr:cNvSpPr txBox="1"/>
      </xdr:nvSpPr>
      <xdr:spPr>
        <a:xfrm>
          <a:off x="0" y="1876424"/>
          <a:ext cx="29527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133352</xdr:rowOff>
    </xdr:from>
    <xdr:to>
      <xdr:col>9</xdr:col>
      <xdr:colOff>0</xdr:colOff>
      <xdr:row>16</xdr:row>
      <xdr:rowOff>85726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26CD0E-CA3D-4E4F-B3A2-CC6D16E362CE}"/>
            </a:ext>
          </a:extLst>
        </xdr:cNvPr>
        <xdr:cNvSpPr txBox="1"/>
      </xdr:nvSpPr>
      <xdr:spPr>
        <a:xfrm>
          <a:off x="0" y="3552827"/>
          <a:ext cx="6086475" cy="333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P. Graham Dunn off SRP.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285260</xdr:colOff>
      <xdr:row>0</xdr:row>
      <xdr:rowOff>47580</xdr:rowOff>
    </xdr:from>
    <xdr:to>
      <xdr:col>3</xdr:col>
      <xdr:colOff>1954</xdr:colOff>
      <xdr:row>3</xdr:row>
      <xdr:rowOff>133018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4A2C7DA-8BFB-4190-B6C9-2040C7025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60" y="47580"/>
          <a:ext cx="2650394" cy="13998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1104900</xdr:colOff>
      <xdr:row>5</xdr:row>
      <xdr:rowOff>139389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5048EB-5635-4D4B-BFFC-2A7B10676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4950"/>
          <a:ext cx="1104900" cy="33941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6</xdr:row>
      <xdr:rowOff>180975</xdr:rowOff>
    </xdr:from>
    <xdr:to>
      <xdr:col>8</xdr:col>
      <xdr:colOff>447675</xdr:colOff>
      <xdr:row>14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ACA306-998E-42E4-99A2-591F2D17457E}"/>
            </a:ext>
          </a:extLst>
        </xdr:cNvPr>
        <xdr:cNvSpPr txBox="1"/>
      </xdr:nvSpPr>
      <xdr:spPr>
        <a:xfrm>
          <a:off x="3181352" y="1962150"/>
          <a:ext cx="318134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6</xdr:row>
      <xdr:rowOff>171449</xdr:rowOff>
    </xdr:from>
    <xdr:to>
      <xdr:col>3</xdr:col>
      <xdr:colOff>19050</xdr:colOff>
      <xdr:row>14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DCF7AB-B2CA-447F-802A-58FAD751DD22}"/>
            </a:ext>
          </a:extLst>
        </xdr:cNvPr>
        <xdr:cNvSpPr txBox="1"/>
      </xdr:nvSpPr>
      <xdr:spPr>
        <a:xfrm>
          <a:off x="0" y="1952624"/>
          <a:ext cx="30289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47626</xdr:rowOff>
    </xdr:from>
    <xdr:to>
      <xdr:col>9</xdr:col>
      <xdr:colOff>0</xdr:colOff>
      <xdr:row>17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AE8E30-3B7F-47DF-9AC6-3B2430E5065A}"/>
            </a:ext>
          </a:extLst>
        </xdr:cNvPr>
        <xdr:cNvSpPr txBox="1"/>
      </xdr:nvSpPr>
      <xdr:spPr>
        <a:xfrm>
          <a:off x="0" y="3543301"/>
          <a:ext cx="6429375" cy="361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Plough off SRP. </a:t>
          </a:r>
        </a:p>
      </xdr:txBody>
    </xdr:sp>
    <xdr:clientData/>
  </xdr:twoCellAnchor>
  <xdr:twoCellAnchor editAs="oneCell">
    <xdr:from>
      <xdr:col>0</xdr:col>
      <xdr:colOff>47625</xdr:colOff>
      <xdr:row>4</xdr:row>
      <xdr:rowOff>141505</xdr:rowOff>
    </xdr:from>
    <xdr:to>
      <xdr:col>0</xdr:col>
      <xdr:colOff>1047750</xdr:colOff>
      <xdr:row>6</xdr:row>
      <xdr:rowOff>58209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8C50F3-1A9D-4739-9914-61C39F4A8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32155"/>
          <a:ext cx="1000125" cy="30722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6</xdr:row>
      <xdr:rowOff>180975</xdr:rowOff>
    </xdr:from>
    <xdr:to>
      <xdr:col>8</xdr:col>
      <xdr:colOff>447675</xdr:colOff>
      <xdr:row>14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7BF7EF-A547-431A-9E5B-AF6EF2F90895}"/>
            </a:ext>
          </a:extLst>
        </xdr:cNvPr>
        <xdr:cNvSpPr txBox="1"/>
      </xdr:nvSpPr>
      <xdr:spPr>
        <a:xfrm>
          <a:off x="3181352" y="1962150"/>
          <a:ext cx="291464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6</xdr:row>
      <xdr:rowOff>171449</xdr:rowOff>
    </xdr:from>
    <xdr:to>
      <xdr:col>3</xdr:col>
      <xdr:colOff>19050</xdr:colOff>
      <xdr:row>14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E0497C-5BBD-453D-ACC1-7A89572962DD}"/>
            </a:ext>
          </a:extLst>
        </xdr:cNvPr>
        <xdr:cNvSpPr txBox="1"/>
      </xdr:nvSpPr>
      <xdr:spPr>
        <a:xfrm>
          <a:off x="0" y="1952624"/>
          <a:ext cx="30289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47626</xdr:rowOff>
    </xdr:from>
    <xdr:to>
      <xdr:col>9</xdr:col>
      <xdr:colOff>0</xdr:colOff>
      <xdr:row>19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A6C6F6-9BF5-4CB8-AB18-9CA4B4330BF6}"/>
            </a:ext>
          </a:extLst>
        </xdr:cNvPr>
        <xdr:cNvSpPr txBox="1"/>
      </xdr:nvSpPr>
      <xdr:spPr>
        <a:xfrm>
          <a:off x="0" y="3543301"/>
          <a:ext cx="6429375" cy="828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Provident off SRP. </a:t>
          </a:r>
        </a:p>
      </xdr:txBody>
    </xdr:sp>
    <xdr:clientData/>
  </xdr:twoCellAnchor>
  <xdr:twoCellAnchor editAs="oneCell">
    <xdr:from>
      <xdr:col>0</xdr:col>
      <xdr:colOff>47625</xdr:colOff>
      <xdr:row>4</xdr:row>
      <xdr:rowOff>141505</xdr:rowOff>
    </xdr:from>
    <xdr:to>
      <xdr:col>0</xdr:col>
      <xdr:colOff>1047750</xdr:colOff>
      <xdr:row>6</xdr:row>
      <xdr:rowOff>58209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353C28-A4E2-4769-BB52-0453CDEDD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32155"/>
          <a:ext cx="1000125" cy="307229"/>
        </a:xfrm>
        <a:prstGeom prst="rect">
          <a:avLst/>
        </a:prstGeom>
      </xdr:spPr>
    </xdr:pic>
    <xdr:clientData/>
  </xdr:twoCellAnchor>
  <xdr:twoCellAnchor editAs="oneCell">
    <xdr:from>
      <xdr:col>0</xdr:col>
      <xdr:colOff>904874</xdr:colOff>
      <xdr:row>0</xdr:row>
      <xdr:rowOff>114300</xdr:rowOff>
    </xdr:from>
    <xdr:to>
      <xdr:col>2</xdr:col>
      <xdr:colOff>104775</xdr:colOff>
      <xdr:row>4</xdr:row>
      <xdr:rowOff>123864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3AD102-3497-4526-ADC8-92236A043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4" y="114300"/>
          <a:ext cx="1695451" cy="1400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</xdr:row>
      <xdr:rowOff>180975</xdr:rowOff>
    </xdr:from>
    <xdr:to>
      <xdr:col>8</xdr:col>
      <xdr:colOff>447675</xdr:colOff>
      <xdr:row>12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E831EE-065B-43D2-906E-F5E3B7B501BF}"/>
            </a:ext>
          </a:extLst>
        </xdr:cNvPr>
        <xdr:cNvSpPr txBox="1"/>
      </xdr:nvSpPr>
      <xdr:spPr>
        <a:xfrm>
          <a:off x="3143250" y="1695450"/>
          <a:ext cx="2886075" cy="149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97693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3C3E66-6C18-4FD0-A318-9912477BD11D}"/>
            </a:ext>
          </a:extLst>
        </xdr:cNvPr>
        <xdr:cNvSpPr txBox="1"/>
      </xdr:nvSpPr>
      <xdr:spPr>
        <a:xfrm>
          <a:off x="0" y="1685924"/>
          <a:ext cx="3028950" cy="1640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19051</xdr:colOff>
      <xdr:row>14</xdr:row>
      <xdr:rowOff>9526</xdr:rowOff>
    </xdr:from>
    <xdr:to>
      <xdr:col>6</xdr:col>
      <xdr:colOff>200025</xdr:colOff>
      <xdr:row>15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417435-1805-473A-95DB-B239EF282E29}"/>
            </a:ext>
          </a:extLst>
        </xdr:cNvPr>
        <xdr:cNvSpPr txBox="1"/>
      </xdr:nvSpPr>
      <xdr:spPr>
        <a:xfrm>
          <a:off x="19051" y="3429001"/>
          <a:ext cx="4867274" cy="323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AMG off SRP.</a:t>
          </a:r>
          <a:endParaRPr lang="en-US" sz="105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114299</xdr:colOff>
      <xdr:row>0</xdr:row>
      <xdr:rowOff>285750</xdr:rowOff>
    </xdr:from>
    <xdr:to>
      <xdr:col>2</xdr:col>
      <xdr:colOff>308609</xdr:colOff>
      <xdr:row>0</xdr:row>
      <xdr:rowOff>752589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84D8404-4CE1-4741-8F7A-075A58ED8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299" y="285750"/>
          <a:ext cx="2689860" cy="4668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38100</xdr:rowOff>
    </xdr:from>
    <xdr:to>
      <xdr:col>0</xdr:col>
      <xdr:colOff>1181100</xdr:colOff>
      <xdr:row>4</xdr:row>
      <xdr:rowOff>10396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B71FCE-CCA7-4D71-B559-AEDD4FC60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2050"/>
          <a:ext cx="1181100" cy="3628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628650</xdr:colOff>
      <xdr:row>3</xdr:row>
      <xdr:rowOff>57150</xdr:rowOff>
    </xdr:to>
    <xdr:pic>
      <xdr:nvPicPr>
        <xdr:cNvPr id="2" name="Picture 1" descr="http://eorders.tyndale.com/images/tyndale_quill.gif">
          <a:extLst>
            <a:ext uri="{FF2B5EF4-FFF2-40B4-BE49-F238E27FC236}">
              <a16:creationId xmlns:a16="http://schemas.microsoft.com/office/drawing/2014/main" id="{37C465A8-336C-4194-A67B-1B56FD04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180974</xdr:rowOff>
    </xdr:from>
    <xdr:to>
      <xdr:col>8</xdr:col>
      <xdr:colOff>447675</xdr:colOff>
      <xdr:row>13</xdr:row>
      <xdr:rowOff>107461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E2C503-2CE3-4DF4-AFA6-4133AD29870A}"/>
            </a:ext>
          </a:extLst>
        </xdr:cNvPr>
        <xdr:cNvSpPr txBox="1"/>
      </xdr:nvSpPr>
      <xdr:spPr>
        <a:xfrm>
          <a:off x="3181352" y="1695449"/>
          <a:ext cx="2981323" cy="1640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97693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0F30D8-6E51-4CB8-A519-BA1A1956993E}"/>
            </a:ext>
          </a:extLst>
        </xdr:cNvPr>
        <xdr:cNvSpPr txBox="1"/>
      </xdr:nvSpPr>
      <xdr:spPr>
        <a:xfrm>
          <a:off x="0" y="1685924"/>
          <a:ext cx="3028950" cy="1640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9527</xdr:rowOff>
    </xdr:from>
    <xdr:to>
      <xdr:col>8</xdr:col>
      <xdr:colOff>495300</xdr:colOff>
      <xdr:row>19</xdr:row>
      <xdr:rowOff>57151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4B631A-B284-4022-995C-9E76D1528211}"/>
            </a:ext>
          </a:extLst>
        </xdr:cNvPr>
        <xdr:cNvSpPr txBox="1"/>
      </xdr:nvSpPr>
      <xdr:spPr>
        <a:xfrm>
          <a:off x="0" y="3429002"/>
          <a:ext cx="6276975" cy="1000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B&amp;H Publishing off SRP.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CSB Apologetics SB HC or Students - Order a minimum of 8 assorted and receive a 64%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>
              <a:effectLst/>
            </a:rPr>
            <a:t>All In All Journaling Devotional</a:t>
          </a:r>
          <a:r>
            <a:rPr lang="en-US" baseline="0">
              <a:effectLst/>
            </a:rPr>
            <a:t> - Order a minimum of 6 and receive a 60%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Sacrament of Happy - </a:t>
          </a:r>
          <a:r>
            <a:rPr lang="en-US">
              <a:effectLst/>
            </a:rPr>
            <a:t>Order a minimum of 8 and receive a 62%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Steal Away Home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a minimum of 6 and receive a 61% discount.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824995</xdr:colOff>
      <xdr:row>0</xdr:row>
      <xdr:rowOff>97692</xdr:rowOff>
    </xdr:from>
    <xdr:to>
      <xdr:col>3</xdr:col>
      <xdr:colOff>1952</xdr:colOff>
      <xdr:row>3</xdr:row>
      <xdr:rowOff>19538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5A5D0C-D895-4C4F-B521-4DF13C9F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995" y="97692"/>
          <a:ext cx="2180507" cy="1236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38100</xdr:rowOff>
    </xdr:from>
    <xdr:to>
      <xdr:col>0</xdr:col>
      <xdr:colOff>1181100</xdr:colOff>
      <xdr:row>4</xdr:row>
      <xdr:rowOff>10396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7AF7E16-31B7-40E6-8483-AB902E4B6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2050"/>
          <a:ext cx="1181100" cy="3628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4</xdr:row>
      <xdr:rowOff>152400</xdr:rowOff>
    </xdr:from>
    <xdr:to>
      <xdr:col>8</xdr:col>
      <xdr:colOff>438150</xdr:colOff>
      <xdr:row>12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B8D7EF-3E3A-48F2-A441-4B827362CCEF}"/>
            </a:ext>
          </a:extLst>
        </xdr:cNvPr>
        <xdr:cNvSpPr txBox="1"/>
      </xdr:nvSpPr>
      <xdr:spPr>
        <a:xfrm>
          <a:off x="3152777" y="1514475"/>
          <a:ext cx="3028948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171448</xdr:rowOff>
    </xdr:from>
    <xdr:to>
      <xdr:col>3</xdr:col>
      <xdr:colOff>19050</xdr:colOff>
      <xdr:row>12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2E5245-E021-4988-A466-FCF4ECF4E4CC}"/>
            </a:ext>
          </a:extLst>
        </xdr:cNvPr>
        <xdr:cNvSpPr txBox="1"/>
      </xdr:nvSpPr>
      <xdr:spPr>
        <a:xfrm>
          <a:off x="0" y="1533523"/>
          <a:ext cx="3009900" cy="1476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19050</xdr:rowOff>
    </xdr:from>
    <xdr:to>
      <xdr:col>9</xdr:col>
      <xdr:colOff>3907</xdr:colOff>
      <xdr:row>19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3C136D8-3FA1-475C-940F-000EC0691F73}"/>
            </a:ext>
          </a:extLst>
        </xdr:cNvPr>
        <xdr:cNvSpPr txBox="1"/>
      </xdr:nvSpPr>
      <xdr:spPr>
        <a:xfrm>
          <a:off x="0" y="3095625"/>
          <a:ext cx="6366607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Baker off SRP.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see www.munce.com for the Baker Redemption Form to maintain the margin for the sale prices listed.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0</xdr:col>
      <xdr:colOff>1209674</xdr:colOff>
      <xdr:row>4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B2F9A0-C0DA-4F0D-BAD3-164B4CBEE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54"/>
          <a:ext cx="1209674" cy="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210674</xdr:colOff>
      <xdr:row>0</xdr:row>
      <xdr:rowOff>723900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A7E0E7B-FCA9-43BE-B327-8F6545ADB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5274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9526</xdr:rowOff>
    </xdr:from>
    <xdr:to>
      <xdr:col>8</xdr:col>
      <xdr:colOff>537308</xdr:colOff>
      <xdr:row>15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CACB61-FEA6-47A2-B65B-165370AC2400}"/>
            </a:ext>
          </a:extLst>
        </xdr:cNvPr>
        <xdr:cNvSpPr txBox="1"/>
      </xdr:nvSpPr>
      <xdr:spPr>
        <a:xfrm>
          <a:off x="19050" y="3086101"/>
          <a:ext cx="5814158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 will recieve your regular discount</a:t>
          </a:r>
          <a:r>
            <a:rPr lang="en-US" sz="1050" baseline="0"/>
            <a:t> with Barbour off SRP.</a:t>
          </a:r>
          <a:endParaRPr lang="en-US" sz="1050"/>
        </a:p>
      </xdr:txBody>
    </xdr:sp>
    <xdr:clientData/>
  </xdr:twoCellAnchor>
  <xdr:twoCellAnchor editAs="oneCell">
    <xdr:from>
      <xdr:col>0</xdr:col>
      <xdr:colOff>390525</xdr:colOff>
      <xdr:row>0</xdr:row>
      <xdr:rowOff>4989</xdr:rowOff>
    </xdr:from>
    <xdr:to>
      <xdr:col>2</xdr:col>
      <xdr:colOff>28575</xdr:colOff>
      <xdr:row>3</xdr:row>
      <xdr:rowOff>45491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283B50-86AD-4BBB-BB3E-747623DF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989"/>
          <a:ext cx="1695450" cy="120255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3</xdr:row>
      <xdr:rowOff>38100</xdr:rowOff>
    </xdr:from>
    <xdr:to>
      <xdr:col>0</xdr:col>
      <xdr:colOff>1134083</xdr:colOff>
      <xdr:row>4</xdr:row>
      <xdr:rowOff>163046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BB08C8-1279-411F-BECC-4D5A0AC4A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200150"/>
          <a:ext cx="1057882" cy="3249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152400</xdr:rowOff>
    </xdr:from>
    <xdr:to>
      <xdr:col>3</xdr:col>
      <xdr:colOff>419100</xdr:colOff>
      <xdr:row>13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506AE3C-3314-4088-B804-437DB691A61E}"/>
            </a:ext>
          </a:extLst>
        </xdr:cNvPr>
        <xdr:cNvSpPr txBox="1"/>
      </xdr:nvSpPr>
      <xdr:spPr>
        <a:xfrm>
          <a:off x="0" y="1514475"/>
          <a:ext cx="2933700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3</xdr:col>
      <xdr:colOff>333375</xdr:colOff>
      <xdr:row>4</xdr:row>
      <xdr:rowOff>180976</xdr:rowOff>
    </xdr:from>
    <xdr:to>
      <xdr:col>8</xdr:col>
      <xdr:colOff>523875</xdr:colOff>
      <xdr:row>12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43B613-960D-46B0-9C01-5248E1E275B2}"/>
            </a:ext>
          </a:extLst>
        </xdr:cNvPr>
        <xdr:cNvSpPr txBox="1"/>
      </xdr:nvSpPr>
      <xdr:spPr>
        <a:xfrm>
          <a:off x="2847975" y="1543051"/>
          <a:ext cx="2971800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180975</xdr:rowOff>
    </xdr:from>
    <xdr:to>
      <xdr:col>8</xdr:col>
      <xdr:colOff>447675</xdr:colOff>
      <xdr:row>13</xdr:row>
      <xdr:rowOff>19538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49E93A-A42B-440E-9878-079D7BB16A90}"/>
            </a:ext>
          </a:extLst>
        </xdr:cNvPr>
        <xdr:cNvSpPr txBox="1"/>
      </xdr:nvSpPr>
      <xdr:spPr>
        <a:xfrm>
          <a:off x="3543302" y="1543050"/>
          <a:ext cx="3105148" cy="1553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12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FAA396-5BD3-4062-ADE1-AA1C7D695536}"/>
            </a:ext>
          </a:extLst>
        </xdr:cNvPr>
        <xdr:cNvSpPr txBox="1"/>
      </xdr:nvSpPr>
      <xdr:spPr>
        <a:xfrm>
          <a:off x="0" y="1533524"/>
          <a:ext cx="339090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13</xdr:row>
      <xdr:rowOff>85727</xdr:rowOff>
    </xdr:from>
    <xdr:to>
      <xdr:col>8</xdr:col>
      <xdr:colOff>428626</xdr:colOff>
      <xdr:row>15</xdr:row>
      <xdr:rowOff>79375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AB354C-C7DA-4AE4-91D1-CCDC9C3CBAC5}"/>
            </a:ext>
          </a:extLst>
        </xdr:cNvPr>
        <xdr:cNvSpPr txBox="1"/>
      </xdr:nvSpPr>
      <xdr:spPr>
        <a:xfrm>
          <a:off x="1" y="3165477"/>
          <a:ext cx="6667500" cy="3746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recieve your regular Broadstreet discount off the SRP.</a:t>
          </a:r>
          <a:r>
            <a:rPr lang="en-US" sz="1050"/>
            <a:t> </a:t>
          </a:r>
        </a:p>
      </xdr:txBody>
    </xdr:sp>
    <xdr:clientData/>
  </xdr:twoCellAnchor>
  <xdr:twoCellAnchor editAs="oneCell">
    <xdr:from>
      <xdr:col>0</xdr:col>
      <xdr:colOff>257175</xdr:colOff>
      <xdr:row>0</xdr:row>
      <xdr:rowOff>104775</xdr:rowOff>
    </xdr:from>
    <xdr:to>
      <xdr:col>2</xdr:col>
      <xdr:colOff>59995</xdr:colOff>
      <xdr:row>0</xdr:row>
      <xdr:rowOff>701600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F253FF-9383-4376-B6CF-A6FFAABA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2641270" cy="596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1181100</xdr:colOff>
      <xdr:row>3</xdr:row>
      <xdr:rowOff>172321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7CCCFA-EE71-4E03-A7A4-AB8DC6539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1550"/>
          <a:ext cx="1181100" cy="3628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3</xdr:col>
      <xdr:colOff>371474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8080F2-82B3-46CA-AB2F-C000859211C7}"/>
            </a:ext>
          </a:extLst>
        </xdr:cNvPr>
        <xdr:cNvSpPr txBox="1"/>
      </xdr:nvSpPr>
      <xdr:spPr>
        <a:xfrm>
          <a:off x="0" y="1914526"/>
          <a:ext cx="3457574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95252</xdr:rowOff>
    </xdr:from>
    <xdr:to>
      <xdr:col>7</xdr:col>
      <xdr:colOff>95250</xdr:colOff>
      <xdr:row>17</xdr:row>
      <xdr:rowOff>66676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0C14DA-3308-4452-A59A-3EB851710EBC}"/>
            </a:ext>
          </a:extLst>
        </xdr:cNvPr>
        <xdr:cNvSpPr txBox="1"/>
      </xdr:nvSpPr>
      <xdr:spPr>
        <a:xfrm>
          <a:off x="0" y="3390902"/>
          <a:ext cx="5867400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recieve your regular Capitol discount off the SRP.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 the 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MSE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receive the correct discount on the sale priced items.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57150</xdr:colOff>
      <xdr:row>3</xdr:row>
      <xdr:rowOff>188595</xdr:rowOff>
    </xdr:from>
    <xdr:to>
      <xdr:col>0</xdr:col>
      <xdr:colOff>1148594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268476-DBC9-4F36-8B34-6C7D3BA74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93520"/>
          <a:ext cx="1091444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9525</xdr:rowOff>
    </xdr:from>
    <xdr:to>
      <xdr:col>1</xdr:col>
      <xdr:colOff>733424</xdr:colOff>
      <xdr:row>3</xdr:row>
      <xdr:rowOff>124778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1B5506-750E-4B35-8418-9AE74DC22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"/>
          <a:ext cx="2028824" cy="1420178"/>
        </a:xfrm>
        <a:prstGeom prst="rect">
          <a:avLst/>
        </a:prstGeom>
      </xdr:spPr>
    </xdr:pic>
    <xdr:clientData/>
  </xdr:twoCellAnchor>
  <xdr:twoCellAnchor>
    <xdr:from>
      <xdr:col>3</xdr:col>
      <xdr:colOff>171451</xdr:colOff>
      <xdr:row>5</xdr:row>
      <xdr:rowOff>171449</xdr:rowOff>
    </xdr:from>
    <xdr:to>
      <xdr:col>8</xdr:col>
      <xdr:colOff>269875</xdr:colOff>
      <xdr:row>13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71A19A-450D-42F0-A7F8-38E12AAAE5CC}"/>
            </a:ext>
          </a:extLst>
        </xdr:cNvPr>
        <xdr:cNvSpPr txBox="1"/>
      </xdr:nvSpPr>
      <xdr:spPr>
        <a:xfrm>
          <a:off x="3251201" y="1949449"/>
          <a:ext cx="3257549" cy="1371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16851</xdr:colOff>
      <xdr:row>5</xdr:row>
      <xdr:rowOff>47868</xdr:rowOff>
    </xdr:from>
    <xdr:to>
      <xdr:col>3</xdr:col>
      <xdr:colOff>552450</xdr:colOff>
      <xdr:row>12</xdr:row>
      <xdr:rowOff>133592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12A67A-DEAD-44E3-96AA-DA6ACB0F46F9}"/>
            </a:ext>
          </a:extLst>
        </xdr:cNvPr>
        <xdr:cNvSpPr txBox="1"/>
      </xdr:nvSpPr>
      <xdr:spPr>
        <a:xfrm>
          <a:off x="16851" y="1838568"/>
          <a:ext cx="2945424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13</xdr:row>
      <xdr:rowOff>104777</xdr:rowOff>
    </xdr:from>
    <xdr:to>
      <xdr:col>9</xdr:col>
      <xdr:colOff>0</xdr:colOff>
      <xdr:row>15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5B0680-28F3-42AE-AAE0-A5809170CE5F}"/>
            </a:ext>
          </a:extLst>
        </xdr:cNvPr>
        <xdr:cNvSpPr txBox="1"/>
      </xdr:nvSpPr>
      <xdr:spPr>
        <a:xfrm>
          <a:off x="9525" y="3314702"/>
          <a:ext cx="6153150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Carpentree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3</xdr:row>
      <xdr:rowOff>161925</xdr:rowOff>
    </xdr:from>
    <xdr:to>
      <xdr:col>0</xdr:col>
      <xdr:colOff>1046940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5226B8-C3E3-4BFB-BD3D-5C81BDD94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14450"/>
          <a:ext cx="961215" cy="295275"/>
        </a:xfrm>
        <a:prstGeom prst="rect">
          <a:avLst/>
        </a:prstGeom>
      </xdr:spPr>
    </xdr:pic>
    <xdr:clientData/>
  </xdr:twoCellAnchor>
  <xdr:twoCellAnchor>
    <xdr:from>
      <xdr:col>3</xdr:col>
      <xdr:colOff>447676</xdr:colOff>
      <xdr:row>5</xdr:row>
      <xdr:rowOff>38101</xdr:rowOff>
    </xdr:from>
    <xdr:to>
      <xdr:col>9</xdr:col>
      <xdr:colOff>1</xdr:colOff>
      <xdr:row>13</xdr:row>
      <xdr:rowOff>10013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50C57FC-A211-40CA-854F-7968064CE148}"/>
            </a:ext>
          </a:extLst>
        </xdr:cNvPr>
        <xdr:cNvSpPr txBox="1"/>
      </xdr:nvSpPr>
      <xdr:spPr>
        <a:xfrm>
          <a:off x="2857501" y="1828801"/>
          <a:ext cx="2971800" cy="1495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 editAs="oneCell">
    <xdr:from>
      <xdr:col>0</xdr:col>
      <xdr:colOff>190500</xdr:colOff>
      <xdr:row>0</xdr:row>
      <xdr:rowOff>9525</xdr:rowOff>
    </xdr:from>
    <xdr:to>
      <xdr:col>3</xdr:col>
      <xdr:colOff>415750</xdr:colOff>
      <xdr:row>3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14A52FA-91C8-46E9-89B3-20FFB7D44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2635075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0</xdr:rowOff>
    </xdr:from>
    <xdr:to>
      <xdr:col>3</xdr:col>
      <xdr:colOff>444325</xdr:colOff>
      <xdr:row>3</xdr:row>
      <xdr:rowOff>28575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677DC14-3784-4536-A5D5-9453B1D4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2635075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16851</xdr:colOff>
      <xdr:row>5</xdr:row>
      <xdr:rowOff>47868</xdr:rowOff>
    </xdr:from>
    <xdr:to>
      <xdr:col>3</xdr:col>
      <xdr:colOff>226402</xdr:colOff>
      <xdr:row>12</xdr:row>
      <xdr:rowOff>133592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8E3140-9171-4BEC-ABC5-56D2F6FC2568}"/>
            </a:ext>
          </a:extLst>
        </xdr:cNvPr>
        <xdr:cNvSpPr txBox="1"/>
      </xdr:nvSpPr>
      <xdr:spPr>
        <a:xfrm>
          <a:off x="16851" y="1733793"/>
          <a:ext cx="3152776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13</xdr:row>
      <xdr:rowOff>104777</xdr:rowOff>
    </xdr:from>
    <xdr:to>
      <xdr:col>9</xdr:col>
      <xdr:colOff>0</xdr:colOff>
      <xdr:row>15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A34A3B-C21E-49CC-BCA1-438AA15D262F}"/>
            </a:ext>
          </a:extLst>
        </xdr:cNvPr>
        <xdr:cNvSpPr txBox="1"/>
      </xdr:nvSpPr>
      <xdr:spPr>
        <a:xfrm>
          <a:off x="9525" y="3314702"/>
          <a:ext cx="6153150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3</xdr:row>
      <xdr:rowOff>38100</xdr:rowOff>
    </xdr:from>
    <xdr:to>
      <xdr:col>0</xdr:col>
      <xdr:colOff>1046940</xdr:colOff>
      <xdr:row>3</xdr:row>
      <xdr:rowOff>333375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FC01D7-D7C1-4A7C-A705-D4029F046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90625"/>
          <a:ext cx="96121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2</xdr:col>
      <xdr:colOff>107603</xdr:colOff>
      <xdr:row>3</xdr:row>
      <xdr:rowOff>55626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C465F4-3A97-4C5B-88C4-FEBF56260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2441228" cy="1208151"/>
        </a:xfrm>
        <a:prstGeom prst="rect">
          <a:avLst/>
        </a:prstGeom>
      </xdr:spPr>
    </xdr:pic>
    <xdr:clientData/>
  </xdr:twoCellAnchor>
  <xdr:twoCellAnchor>
    <xdr:from>
      <xdr:col>3</xdr:col>
      <xdr:colOff>158749</xdr:colOff>
      <xdr:row>5</xdr:row>
      <xdr:rowOff>47626</xdr:rowOff>
    </xdr:from>
    <xdr:to>
      <xdr:col>8</xdr:col>
      <xdr:colOff>508000</xdr:colOff>
      <xdr:row>13</xdr:row>
      <xdr:rowOff>19538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3F72D46-E9EB-4A13-9D55-6BE4A7D0B9F4}"/>
            </a:ext>
          </a:extLst>
        </xdr:cNvPr>
        <xdr:cNvSpPr txBox="1"/>
      </xdr:nvSpPr>
      <xdr:spPr>
        <a:xfrm>
          <a:off x="3101974" y="1733551"/>
          <a:ext cx="3054351" cy="1495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FOLDER/3CATALOG%20DETAILS/2016/03%20March%202016/Purchase%20Orders/Mar16%20All%20Purchase%20Or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Press"/>
      <sheetName val="AMG Pub"/>
      <sheetName val="B&amp;H Pub "/>
      <sheetName val="Baker Pub"/>
      <sheetName val="Barbour Pub"/>
      <sheetName val="Bridgestone Media"/>
      <sheetName val="BroadStreet Pub"/>
      <sheetName val="Capitol Christian Dist"/>
      <sheetName val="Carpenter's Son Pub"/>
      <sheetName val="Charisma House "/>
      <sheetName val="Crossway"/>
      <sheetName val="David C Cook"/>
      <sheetName val="Destiny Image"/>
      <sheetName val="FaithWords"/>
      <sheetName val="Harper Collins Pub"/>
      <sheetName val="Harvest House Pub"/>
      <sheetName val="Harvest House Bakers Dozen"/>
      <sheetName val="InterVarsity Press"/>
      <sheetName val="Kerusso"/>
      <sheetName val="Kirkbride"/>
      <sheetName val="Kregel Pub"/>
      <sheetName val="Moody Pub"/>
      <sheetName val="P&amp;R Pub"/>
      <sheetName val="P Graham Dunn"/>
      <sheetName val="Penguin Group"/>
      <sheetName val="Provident Dist"/>
      <sheetName val="Rose Pub"/>
      <sheetName val="Send The Light Dist"/>
      <sheetName val="Sparkhouse Family"/>
      <sheetName val="Swanson Christian Products"/>
      <sheetName val="Tabbies"/>
      <sheetName val="Tyndale Pub"/>
      <sheetName val="WaterBrook M. Pub"/>
      <sheetName val="Word Dis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zoomScalePageLayoutView="70" workbookViewId="0">
      <selection activeCell="O18" sqref="O18"/>
    </sheetView>
  </sheetViews>
  <sheetFormatPr defaultRowHeight="15" x14ac:dyDescent="0.25"/>
  <cols>
    <col min="1" max="1" width="20.140625" customWidth="1"/>
    <col min="2" max="2" width="17.7109375" style="5" customWidth="1"/>
    <col min="3" max="3" width="7" customWidth="1"/>
    <col min="4" max="4" width="15" customWidth="1"/>
    <col min="5" max="5" width="4.140625" customWidth="1"/>
    <col min="6" max="7" width="7.7109375" style="5" bestFit="1" customWidth="1"/>
    <col min="8" max="8" width="9.140625" style="5"/>
    <col min="9" max="9" width="8" customWidth="1"/>
  </cols>
  <sheetData>
    <row r="1" spans="3:9" ht="61.5" customHeight="1" x14ac:dyDescent="0.35">
      <c r="C1" s="4"/>
      <c r="D1" s="183" t="s">
        <v>117</v>
      </c>
      <c r="E1" s="184"/>
      <c r="F1" s="184"/>
      <c r="G1" s="184"/>
      <c r="H1" s="184"/>
      <c r="I1" s="185"/>
    </row>
    <row r="2" spans="3:9" ht="15" customHeight="1" x14ac:dyDescent="0.25">
      <c r="D2" s="186" t="s">
        <v>58</v>
      </c>
      <c r="E2" s="187"/>
      <c r="F2" s="187"/>
      <c r="G2" s="187"/>
      <c r="H2" s="187"/>
      <c r="I2" s="188"/>
    </row>
    <row r="3" spans="3:9" ht="21" customHeight="1" x14ac:dyDescent="0.25">
      <c r="D3" s="186"/>
      <c r="E3" s="187"/>
      <c r="F3" s="187"/>
      <c r="G3" s="187"/>
      <c r="H3" s="187"/>
      <c r="I3" s="188"/>
    </row>
    <row r="4" spans="3:9" ht="21" customHeight="1" thickBot="1" x14ac:dyDescent="0.3">
      <c r="D4" s="189"/>
      <c r="E4" s="190"/>
      <c r="F4" s="190"/>
      <c r="G4" s="190"/>
      <c r="H4" s="190"/>
      <c r="I4" s="191"/>
    </row>
    <row r="17" spans="1:9" ht="14.1" customHeight="1" x14ac:dyDescent="0.25">
      <c r="A17" s="192" t="s">
        <v>0</v>
      </c>
      <c r="B17" s="192"/>
      <c r="C17" s="192"/>
      <c r="D17" s="192"/>
      <c r="E17" s="192"/>
      <c r="F17" s="192"/>
      <c r="G17" s="192"/>
      <c r="H17" s="192"/>
      <c r="I17" s="192"/>
    </row>
    <row r="18" spans="1:9" ht="27" customHeight="1" x14ac:dyDescent="0.25">
      <c r="A18" s="8" t="s">
        <v>1</v>
      </c>
      <c r="B18" s="8" t="s">
        <v>2</v>
      </c>
      <c r="C18" s="9" t="s">
        <v>10</v>
      </c>
      <c r="D18" s="8" t="s">
        <v>4</v>
      </c>
      <c r="E18" s="8" t="s">
        <v>5</v>
      </c>
      <c r="F18" s="8" t="s">
        <v>6</v>
      </c>
      <c r="G18" s="8" t="s">
        <v>11</v>
      </c>
      <c r="H18" s="8" t="s">
        <v>7</v>
      </c>
      <c r="I18" s="8" t="s">
        <v>8</v>
      </c>
    </row>
    <row r="19" spans="1:9" x14ac:dyDescent="0.25">
      <c r="A19" s="87" t="s">
        <v>118</v>
      </c>
      <c r="B19" s="87" t="s">
        <v>119</v>
      </c>
      <c r="C19" s="88" t="s">
        <v>14</v>
      </c>
      <c r="D19" s="107">
        <v>9781501801747</v>
      </c>
      <c r="E19" s="89"/>
      <c r="F19" s="90">
        <v>16.989999999999998</v>
      </c>
      <c r="G19" s="89"/>
      <c r="H19" s="89"/>
      <c r="I19" s="89"/>
    </row>
    <row r="20" spans="1:9" x14ac:dyDescent="0.25">
      <c r="A20" s="91" t="s">
        <v>120</v>
      </c>
      <c r="B20" s="91" t="s">
        <v>121</v>
      </c>
      <c r="C20" s="92" t="s">
        <v>14</v>
      </c>
      <c r="D20" s="108">
        <v>9781501839924</v>
      </c>
      <c r="E20" s="93"/>
      <c r="F20" s="94">
        <v>15.99</v>
      </c>
      <c r="G20" s="93"/>
      <c r="H20" s="93"/>
      <c r="I20" s="93"/>
    </row>
    <row r="21" spans="1:9" x14ac:dyDescent="0.25">
      <c r="A21" s="87" t="s">
        <v>122</v>
      </c>
      <c r="B21" s="87" t="s">
        <v>119</v>
      </c>
      <c r="C21" s="88" t="s">
        <v>14</v>
      </c>
      <c r="D21" s="107">
        <v>9781426788871</v>
      </c>
      <c r="E21" s="89"/>
      <c r="F21" s="90">
        <v>15.99</v>
      </c>
      <c r="G21" s="89"/>
      <c r="H21" s="89"/>
      <c r="I21" s="89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9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zoomScalePageLayoutView="70" workbookViewId="0">
      <selection activeCell="L14" sqref="L14"/>
    </sheetView>
  </sheetViews>
  <sheetFormatPr defaultRowHeight="15" x14ac:dyDescent="0.25"/>
  <cols>
    <col min="1" max="1" width="18.85546875" customWidth="1"/>
    <col min="2" max="2" width="11.42578125" style="5" bestFit="1" customWidth="1"/>
    <col min="3" max="3" width="7.140625" customWidth="1"/>
    <col min="4" max="4" width="15.7109375" bestFit="1" customWidth="1"/>
    <col min="5" max="5" width="4.140625" customWidth="1"/>
    <col min="6" max="6" width="7.7109375" style="5" customWidth="1"/>
    <col min="7" max="7" width="7.42578125" style="5" customWidth="1"/>
    <col min="8" max="8" width="9.140625" style="5"/>
    <col min="9" max="9" width="8" customWidth="1"/>
  </cols>
  <sheetData>
    <row r="1" spans="3:9" ht="61.5" customHeight="1" x14ac:dyDescent="0.35">
      <c r="C1" s="4"/>
      <c r="D1" s="183" t="s">
        <v>246</v>
      </c>
      <c r="E1" s="184"/>
      <c r="F1" s="184"/>
      <c r="G1" s="184"/>
      <c r="H1" s="184"/>
      <c r="I1" s="185"/>
    </row>
    <row r="2" spans="3:9" ht="15" customHeight="1" x14ac:dyDescent="0.25">
      <c r="D2" s="196" t="s">
        <v>247</v>
      </c>
      <c r="E2" s="197"/>
      <c r="F2" s="197"/>
      <c r="G2" s="197"/>
      <c r="H2" s="197"/>
      <c r="I2" s="198"/>
    </row>
    <row r="3" spans="3:9" x14ac:dyDescent="0.25">
      <c r="D3" s="196"/>
      <c r="E3" s="197"/>
      <c r="F3" s="197"/>
      <c r="G3" s="197"/>
      <c r="H3" s="197"/>
      <c r="I3" s="198"/>
    </row>
    <row r="4" spans="3:9" ht="15.75" thickBot="1" x14ac:dyDescent="0.3">
      <c r="D4" s="199"/>
      <c r="E4" s="200"/>
      <c r="F4" s="200"/>
      <c r="G4" s="200"/>
      <c r="H4" s="200"/>
      <c r="I4" s="201"/>
    </row>
    <row r="17" spans="1:9" x14ac:dyDescent="0.25">
      <c r="A17" s="193" t="s">
        <v>0</v>
      </c>
      <c r="B17" s="194"/>
      <c r="C17" s="194"/>
      <c r="D17" s="194"/>
      <c r="E17" s="194"/>
      <c r="F17" s="194"/>
      <c r="G17" s="194"/>
      <c r="H17" s="194"/>
      <c r="I17" s="195"/>
    </row>
    <row r="18" spans="1:9" ht="27" customHeight="1" x14ac:dyDescent="0.25">
      <c r="A18" s="8" t="s">
        <v>1</v>
      </c>
      <c r="B18" s="8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11</v>
      </c>
      <c r="H18" s="8" t="s">
        <v>7</v>
      </c>
      <c r="I18" s="8" t="s">
        <v>8</v>
      </c>
    </row>
    <row r="19" spans="1:9" ht="36" x14ac:dyDescent="0.25">
      <c r="A19" s="87" t="s">
        <v>243</v>
      </c>
      <c r="B19" s="89"/>
      <c r="C19" s="89"/>
      <c r="D19" s="99" t="s">
        <v>244</v>
      </c>
      <c r="E19" s="89"/>
      <c r="F19" s="90">
        <v>44.99</v>
      </c>
      <c r="G19" s="89"/>
      <c r="H19" s="89"/>
      <c r="I19" s="89"/>
    </row>
    <row r="20" spans="1:9" ht="36" x14ac:dyDescent="0.25">
      <c r="A20" s="91" t="s">
        <v>241</v>
      </c>
      <c r="B20" s="93"/>
      <c r="C20" s="93"/>
      <c r="D20" s="98" t="s">
        <v>242</v>
      </c>
      <c r="E20" s="93"/>
      <c r="F20" s="94">
        <v>44.99</v>
      </c>
      <c r="G20" s="93"/>
      <c r="H20" s="93"/>
      <c r="I20" s="93"/>
    </row>
  </sheetData>
  <mergeCells count="3">
    <mergeCell ref="D1:I1"/>
    <mergeCell ref="D2:I4"/>
    <mergeCell ref="A17:I1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J25" sqref="J25"/>
    </sheetView>
  </sheetViews>
  <sheetFormatPr defaultRowHeight="15" x14ac:dyDescent="0.25"/>
  <cols>
    <col min="1" max="1" width="17.7109375" customWidth="1"/>
    <col min="2" max="2" width="13.85546875" style="5" customWidth="1"/>
    <col min="3" max="3" width="6.85546875" customWidth="1"/>
    <col min="4" max="4" width="14.140625" customWidth="1"/>
    <col min="5" max="5" width="4.140625" customWidth="1"/>
    <col min="6" max="6" width="7.7109375" style="5" customWidth="1"/>
    <col min="7" max="7" width="6.5703125" style="5" customWidth="1"/>
    <col min="8" max="8" width="9.140625" style="5"/>
    <col min="9" max="9" width="8" customWidth="1"/>
  </cols>
  <sheetData>
    <row r="1" spans="3:9" ht="61.5" customHeight="1" x14ac:dyDescent="0.35">
      <c r="C1" s="4"/>
      <c r="D1" s="183" t="s">
        <v>329</v>
      </c>
      <c r="E1" s="184"/>
      <c r="F1" s="184"/>
      <c r="G1" s="184"/>
      <c r="H1" s="184"/>
      <c r="I1" s="185"/>
    </row>
    <row r="2" spans="3:9" ht="15" customHeight="1" x14ac:dyDescent="0.25">
      <c r="D2" s="196" t="s">
        <v>326</v>
      </c>
      <c r="E2" s="197"/>
      <c r="F2" s="197"/>
      <c r="G2" s="197"/>
      <c r="H2" s="197"/>
      <c r="I2" s="198"/>
    </row>
    <row r="3" spans="3:9" x14ac:dyDescent="0.25">
      <c r="D3" s="196"/>
      <c r="E3" s="197"/>
      <c r="F3" s="197"/>
      <c r="G3" s="197"/>
      <c r="H3" s="197"/>
      <c r="I3" s="198"/>
    </row>
    <row r="4" spans="3:9" ht="15.75" thickBot="1" x14ac:dyDescent="0.3">
      <c r="D4" s="199"/>
      <c r="E4" s="200"/>
      <c r="F4" s="200"/>
      <c r="G4" s="200"/>
      <c r="H4" s="200"/>
      <c r="I4" s="201"/>
    </row>
    <row r="17" spans="1:15" x14ac:dyDescent="0.25">
      <c r="A17" s="193" t="s">
        <v>0</v>
      </c>
      <c r="B17" s="194"/>
      <c r="C17" s="194"/>
      <c r="D17" s="194"/>
      <c r="E17" s="194"/>
      <c r="F17" s="194"/>
      <c r="G17" s="194"/>
      <c r="H17" s="194"/>
      <c r="I17" s="195"/>
    </row>
    <row r="18" spans="1:15" s="15" customFormat="1" ht="25.5" x14ac:dyDescent="0.25">
      <c r="A18" s="8" t="s">
        <v>1</v>
      </c>
      <c r="B18" s="8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11</v>
      </c>
      <c r="H18" s="8" t="s">
        <v>7</v>
      </c>
      <c r="I18" s="8" t="s">
        <v>8</v>
      </c>
    </row>
    <row r="19" spans="1:15" ht="36" x14ac:dyDescent="0.25">
      <c r="A19" s="87" t="s">
        <v>330</v>
      </c>
      <c r="B19" s="89"/>
      <c r="C19" s="88" t="s">
        <v>13</v>
      </c>
      <c r="D19" s="107">
        <v>9781581347364</v>
      </c>
      <c r="E19" s="89"/>
      <c r="F19" s="90">
        <v>29.99</v>
      </c>
      <c r="G19" s="89"/>
      <c r="H19" s="89"/>
      <c r="I19" s="89"/>
    </row>
    <row r="20" spans="1:15" ht="24" x14ac:dyDescent="0.25">
      <c r="A20" s="91" t="s">
        <v>331</v>
      </c>
      <c r="B20" s="93"/>
      <c r="C20" s="92" t="s">
        <v>13</v>
      </c>
      <c r="D20" s="108">
        <v>9781581343731</v>
      </c>
      <c r="E20" s="93"/>
      <c r="F20" s="94">
        <v>29.99</v>
      </c>
      <c r="G20" s="93"/>
      <c r="H20" s="93"/>
      <c r="I20" s="93"/>
    </row>
    <row r="21" spans="1:15" ht="48" x14ac:dyDescent="0.25">
      <c r="A21" s="87" t="s">
        <v>332</v>
      </c>
      <c r="B21" s="89"/>
      <c r="C21" s="88" t="s">
        <v>12</v>
      </c>
      <c r="D21" s="107">
        <v>9781433548406</v>
      </c>
      <c r="E21" s="89"/>
      <c r="F21" s="90">
        <v>59.99</v>
      </c>
      <c r="G21" s="89"/>
      <c r="H21" s="89"/>
      <c r="I21" s="89"/>
    </row>
    <row r="22" spans="1:15" ht="24" x14ac:dyDescent="0.25">
      <c r="A22" s="91" t="s">
        <v>333</v>
      </c>
      <c r="B22" s="93"/>
      <c r="C22" s="92" t="s">
        <v>12</v>
      </c>
      <c r="D22" s="108">
        <v>9781433554735</v>
      </c>
      <c r="E22" s="93"/>
      <c r="F22" s="94">
        <v>59.99</v>
      </c>
      <c r="G22" s="93"/>
      <c r="H22" s="93"/>
      <c r="I22" s="93"/>
      <c r="O22" s="4"/>
    </row>
    <row r="23" spans="1:15" ht="24" x14ac:dyDescent="0.25">
      <c r="A23" s="87" t="s">
        <v>334</v>
      </c>
      <c r="B23" s="89"/>
      <c r="C23" s="88" t="s">
        <v>12</v>
      </c>
      <c r="D23" s="107">
        <v>9781433554742</v>
      </c>
      <c r="E23" s="89"/>
      <c r="F23" s="90">
        <v>59.99</v>
      </c>
      <c r="G23" s="89"/>
      <c r="H23" s="89"/>
      <c r="I23" s="89"/>
    </row>
    <row r="24" spans="1:15" ht="36" x14ac:dyDescent="0.25">
      <c r="A24" s="91" t="s">
        <v>335</v>
      </c>
      <c r="B24" s="93"/>
      <c r="C24" s="92" t="s">
        <v>12</v>
      </c>
      <c r="D24" s="108">
        <v>9781433545528</v>
      </c>
      <c r="E24" s="93"/>
      <c r="F24" s="94">
        <v>29.99</v>
      </c>
      <c r="G24" s="93"/>
      <c r="H24" s="93"/>
      <c r="I24" s="93"/>
    </row>
    <row r="25" spans="1:15" ht="36" x14ac:dyDescent="0.25">
      <c r="A25" s="87" t="s">
        <v>336</v>
      </c>
      <c r="B25" s="89"/>
      <c r="C25" s="88" t="s">
        <v>13</v>
      </c>
      <c r="D25" s="107">
        <v>9781433556241</v>
      </c>
      <c r="E25" s="89"/>
      <c r="F25" s="90">
        <v>39.99</v>
      </c>
      <c r="G25" s="89"/>
      <c r="H25" s="89"/>
      <c r="I25" s="89"/>
    </row>
    <row r="26" spans="1:15" ht="24" x14ac:dyDescent="0.25">
      <c r="A26" s="91" t="s">
        <v>337</v>
      </c>
      <c r="B26" s="93"/>
      <c r="C26" s="92" t="s">
        <v>12</v>
      </c>
      <c r="D26" s="108">
        <v>9781433548055</v>
      </c>
      <c r="E26" s="93"/>
      <c r="F26" s="94">
        <v>29.99</v>
      </c>
      <c r="G26" s="93"/>
      <c r="H26" s="93"/>
      <c r="I26" s="93"/>
    </row>
    <row r="27" spans="1:15" ht="36" x14ac:dyDescent="0.25">
      <c r="A27" s="87" t="s">
        <v>338</v>
      </c>
      <c r="B27" s="89"/>
      <c r="C27" s="88" t="s">
        <v>13</v>
      </c>
      <c r="D27" s="107">
        <v>9781433545542</v>
      </c>
      <c r="E27" s="89"/>
      <c r="F27" s="90">
        <v>39.99</v>
      </c>
      <c r="G27" s="89"/>
      <c r="H27" s="89"/>
      <c r="I27" s="89"/>
    </row>
    <row r="28" spans="1:15" ht="24" x14ac:dyDescent="0.25">
      <c r="A28" s="91" t="s">
        <v>339</v>
      </c>
      <c r="B28" s="93"/>
      <c r="C28" s="92" t="s">
        <v>13</v>
      </c>
      <c r="D28" s="108">
        <v>9781433554551</v>
      </c>
      <c r="E28" s="93"/>
      <c r="F28" s="94">
        <v>34.99</v>
      </c>
      <c r="G28" s="93"/>
      <c r="H28" s="93"/>
      <c r="I28" s="93"/>
    </row>
    <row r="29" spans="1:15" ht="24" x14ac:dyDescent="0.25">
      <c r="A29" s="87" t="s">
        <v>340</v>
      </c>
      <c r="B29" s="89"/>
      <c r="C29" s="88" t="s">
        <v>13</v>
      </c>
      <c r="D29" s="107">
        <v>9781433554568</v>
      </c>
      <c r="E29" s="89"/>
      <c r="F29" s="90">
        <v>34.99</v>
      </c>
      <c r="G29" s="89"/>
      <c r="H29" s="89"/>
      <c r="I29" s="89"/>
    </row>
    <row r="30" spans="1:15" ht="36" x14ac:dyDescent="0.25">
      <c r="A30" s="91" t="s">
        <v>327</v>
      </c>
      <c r="B30" s="91" t="s">
        <v>328</v>
      </c>
      <c r="C30" s="92" t="s">
        <v>13</v>
      </c>
      <c r="D30" s="108">
        <v>9781433555831</v>
      </c>
      <c r="E30" s="93"/>
      <c r="F30" s="94">
        <v>44.99</v>
      </c>
      <c r="G30" s="93"/>
      <c r="H30" s="93"/>
      <c r="I30" s="93"/>
    </row>
  </sheetData>
  <mergeCells count="3">
    <mergeCell ref="D1:I1"/>
    <mergeCell ref="D2:I4"/>
    <mergeCell ref="A17:I17"/>
  </mergeCells>
  <printOptions horizontalCentered="1"/>
  <pageMargins left="0.7" right="0.7" top="0.49" bottom="0.43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zoomScaleNormal="100" workbookViewId="0">
      <selection activeCell="N12" sqref="N12"/>
    </sheetView>
  </sheetViews>
  <sheetFormatPr defaultRowHeight="15" x14ac:dyDescent="0.25"/>
  <cols>
    <col min="1" max="1" width="6.140625" style="4" customWidth="1"/>
    <col min="2" max="2" width="14.7109375" customWidth="1"/>
    <col min="3" max="3" width="40.28515625" customWidth="1"/>
    <col min="4" max="4" width="16.7109375" style="4" customWidth="1"/>
    <col min="5" max="5" width="10.140625" customWidth="1"/>
    <col min="6" max="6" width="10.28515625" customWidth="1"/>
    <col min="7" max="7" width="9.7109375" customWidth="1"/>
    <col min="8" max="8" width="1.7109375" customWidth="1"/>
    <col min="9" max="9" width="9.140625" style="112"/>
    <col min="10" max="11" width="9.140625" style="111"/>
  </cols>
  <sheetData>
    <row r="1" spans="1:11" ht="37.5" customHeight="1" thickBot="1" x14ac:dyDescent="0.3">
      <c r="A1" s="182"/>
      <c r="B1" s="181"/>
      <c r="C1" s="181"/>
      <c r="D1" s="182"/>
      <c r="E1" s="181"/>
      <c r="F1" s="181"/>
      <c r="G1" s="180" t="s">
        <v>424</v>
      </c>
    </row>
    <row r="2" spans="1:11" ht="6.75" customHeight="1" x14ac:dyDescent="0.25"/>
    <row r="3" spans="1:11" ht="18.75" customHeight="1" x14ac:dyDescent="0.25">
      <c r="B3" s="175" t="s">
        <v>423</v>
      </c>
      <c r="C3" s="178" t="s">
        <v>425</v>
      </c>
      <c r="D3" s="175" t="s">
        <v>422</v>
      </c>
      <c r="E3" s="212">
        <f>E4-15</f>
        <v>42912</v>
      </c>
      <c r="F3" s="212"/>
    </row>
    <row r="4" spans="1:11" ht="18.75" customHeight="1" x14ac:dyDescent="0.25">
      <c r="B4" s="175" t="s">
        <v>421</v>
      </c>
      <c r="C4" s="178"/>
      <c r="D4" s="175" t="s">
        <v>420</v>
      </c>
      <c r="E4" s="212">
        <v>42927</v>
      </c>
      <c r="F4" s="212"/>
    </row>
    <row r="5" spans="1:11" ht="18.75" customHeight="1" x14ac:dyDescent="0.25">
      <c r="B5" s="175" t="s">
        <v>419</v>
      </c>
      <c r="C5" s="178" t="s">
        <v>426</v>
      </c>
      <c r="D5" s="175" t="s">
        <v>418</v>
      </c>
      <c r="E5" s="212">
        <v>42988</v>
      </c>
      <c r="F5" s="212"/>
    </row>
    <row r="6" spans="1:11" ht="18.75" customHeight="1" x14ac:dyDescent="0.25">
      <c r="B6" s="175" t="s">
        <v>417</v>
      </c>
      <c r="C6" s="179" t="s">
        <v>427</v>
      </c>
      <c r="D6" s="175" t="s">
        <v>416</v>
      </c>
      <c r="E6" s="213"/>
      <c r="F6" s="213"/>
    </row>
    <row r="7" spans="1:11" ht="18.75" customHeight="1" x14ac:dyDescent="0.25">
      <c r="B7" s="175" t="s">
        <v>415</v>
      </c>
      <c r="C7" s="178" t="str">
        <f>G1</f>
        <v>End of Summer Munce</v>
      </c>
      <c r="D7" s="177" t="s">
        <v>414</v>
      </c>
      <c r="E7" s="212">
        <f ca="1">TODAY()</f>
        <v>42928</v>
      </c>
      <c r="F7" s="214"/>
    </row>
    <row r="8" spans="1:11" ht="18.75" customHeight="1" x14ac:dyDescent="0.25">
      <c r="B8" s="175" t="s">
        <v>413</v>
      </c>
      <c r="C8" s="176" t="s">
        <v>412</v>
      </c>
      <c r="D8" s="175" t="s">
        <v>411</v>
      </c>
      <c r="E8" s="214" t="str">
        <f ca="1">IF(E6&gt;=TODAY(),"90 days","NONE")</f>
        <v>NONE</v>
      </c>
      <c r="F8" s="214"/>
    </row>
    <row r="9" spans="1:11" ht="32.25" customHeight="1" x14ac:dyDescent="0.25">
      <c r="A9" s="211" t="s">
        <v>410</v>
      </c>
      <c r="B9" s="211"/>
      <c r="C9" s="211"/>
      <c r="D9" s="211"/>
      <c r="E9" s="211"/>
      <c r="F9" s="211"/>
      <c r="G9" s="211"/>
    </row>
    <row r="10" spans="1:11" x14ac:dyDescent="0.25">
      <c r="A10" s="174"/>
    </row>
    <row r="11" spans="1:11" ht="30.75" thickBot="1" x14ac:dyDescent="0.3">
      <c r="A11" s="173" t="s">
        <v>23</v>
      </c>
      <c r="B11" s="172" t="s">
        <v>24</v>
      </c>
      <c r="C11" s="172" t="s">
        <v>25</v>
      </c>
      <c r="D11" s="172" t="s">
        <v>409</v>
      </c>
      <c r="E11" s="172" t="s">
        <v>408</v>
      </c>
      <c r="F11" s="171" t="s">
        <v>407</v>
      </c>
      <c r="G11" s="170" t="s">
        <v>26</v>
      </c>
      <c r="I11" s="169" t="s">
        <v>406</v>
      </c>
      <c r="J11" s="168" t="s">
        <v>405</v>
      </c>
      <c r="K11" s="167" t="s">
        <v>404</v>
      </c>
    </row>
    <row r="12" spans="1:11" ht="15.75" x14ac:dyDescent="0.25">
      <c r="A12" s="21"/>
      <c r="B12" s="22"/>
      <c r="C12" s="127"/>
      <c r="D12" s="21"/>
      <c r="E12" s="22"/>
      <c r="F12" s="22"/>
      <c r="G12" s="22"/>
      <c r="I12" s="166"/>
      <c r="J12" s="22"/>
      <c r="K12" s="22"/>
    </row>
    <row r="13" spans="1:11" s="128" customFormat="1" x14ac:dyDescent="0.25">
      <c r="A13" s="135"/>
      <c r="B13" s="140" t="s">
        <v>403</v>
      </c>
      <c r="C13" s="133" t="s">
        <v>402</v>
      </c>
      <c r="D13" s="133"/>
      <c r="E13" s="149">
        <v>15.99</v>
      </c>
      <c r="F13" s="163">
        <v>13.97</v>
      </c>
      <c r="G13" s="137">
        <v>0.55000000000000004</v>
      </c>
      <c r="I13" s="121" t="str">
        <f t="shared" ref="I13:I37" si="0">IF(A13&gt;0,(1-(J13/(F13))),"")</f>
        <v/>
      </c>
      <c r="J13" s="120" t="str">
        <f t="shared" ref="J13:J37" si="1">IF(A13&gt;0,(E13*(1-G13)),"")</f>
        <v/>
      </c>
      <c r="K13" s="120" t="str">
        <f t="shared" ref="K13:K37" si="2">IF(A13&gt;0,(J13*A13),"")</f>
        <v/>
      </c>
    </row>
    <row r="14" spans="1:11" s="128" customFormat="1" ht="15" customHeight="1" x14ac:dyDescent="0.25">
      <c r="A14" s="135"/>
      <c r="B14" s="140" t="s">
        <v>401</v>
      </c>
      <c r="C14" s="159" t="s">
        <v>400</v>
      </c>
      <c r="D14" s="135"/>
      <c r="E14" s="138">
        <v>34.99</v>
      </c>
      <c r="F14" s="162">
        <v>19.97</v>
      </c>
      <c r="G14" s="157">
        <v>0.64</v>
      </c>
      <c r="I14" s="157" t="str">
        <f t="shared" si="0"/>
        <v/>
      </c>
      <c r="J14" s="136" t="str">
        <f t="shared" si="1"/>
        <v/>
      </c>
      <c r="K14" s="136" t="str">
        <f t="shared" si="2"/>
        <v/>
      </c>
    </row>
    <row r="15" spans="1:11" s="128" customFormat="1" ht="15" customHeight="1" x14ac:dyDescent="0.25">
      <c r="A15" s="135"/>
      <c r="B15" s="140" t="s">
        <v>399</v>
      </c>
      <c r="C15" s="159" t="s">
        <v>398</v>
      </c>
      <c r="D15" s="135"/>
      <c r="E15" s="138">
        <v>16.989999999999998</v>
      </c>
      <c r="F15" s="165">
        <v>12.97</v>
      </c>
      <c r="G15" s="164">
        <v>0.55000000000000004</v>
      </c>
      <c r="I15" s="157" t="str">
        <f t="shared" si="0"/>
        <v/>
      </c>
      <c r="J15" s="136" t="str">
        <f t="shared" si="1"/>
        <v/>
      </c>
      <c r="K15" s="136" t="str">
        <f t="shared" si="2"/>
        <v/>
      </c>
    </row>
    <row r="16" spans="1:11" s="128" customFormat="1" ht="15.75" customHeight="1" x14ac:dyDescent="0.25">
      <c r="A16" s="135"/>
      <c r="B16" s="134">
        <v>9780718096731</v>
      </c>
      <c r="C16" s="159" t="s">
        <v>397</v>
      </c>
      <c r="D16" s="135"/>
      <c r="E16" s="138">
        <v>16.989999999999998</v>
      </c>
      <c r="F16" s="165">
        <v>12.97</v>
      </c>
      <c r="G16" s="164">
        <v>0.55000000000000004</v>
      </c>
      <c r="I16" s="157" t="str">
        <f t="shared" si="0"/>
        <v/>
      </c>
      <c r="J16" s="136" t="str">
        <f t="shared" si="1"/>
        <v/>
      </c>
      <c r="K16" s="136" t="str">
        <f t="shared" si="2"/>
        <v/>
      </c>
    </row>
    <row r="17" spans="1:11" s="128" customFormat="1" ht="15" customHeight="1" x14ac:dyDescent="0.25">
      <c r="A17" s="135"/>
      <c r="B17" s="140" t="s">
        <v>396</v>
      </c>
      <c r="C17" s="143" t="s">
        <v>395</v>
      </c>
      <c r="D17" s="132"/>
      <c r="E17" s="141">
        <v>29.99</v>
      </c>
      <c r="F17" s="130">
        <v>17.97</v>
      </c>
      <c r="G17" s="129">
        <v>0.64</v>
      </c>
      <c r="I17" s="121" t="str">
        <f t="shared" si="0"/>
        <v/>
      </c>
      <c r="J17" s="120" t="str">
        <f t="shared" si="1"/>
        <v/>
      </c>
      <c r="K17" s="120" t="str">
        <f t="shared" si="2"/>
        <v/>
      </c>
    </row>
    <row r="18" spans="1:11" s="128" customFormat="1" ht="30" x14ac:dyDescent="0.25">
      <c r="A18" s="135"/>
      <c r="B18" s="140" t="s">
        <v>394</v>
      </c>
      <c r="C18" s="150" t="s">
        <v>393</v>
      </c>
      <c r="D18" s="133"/>
      <c r="E18" s="141">
        <v>34.99</v>
      </c>
      <c r="F18" s="130">
        <v>20.97</v>
      </c>
      <c r="G18" s="129">
        <v>0.64</v>
      </c>
      <c r="I18" s="121" t="str">
        <f t="shared" si="0"/>
        <v/>
      </c>
      <c r="J18" s="120" t="str">
        <f t="shared" si="1"/>
        <v/>
      </c>
      <c r="K18" s="120" t="str">
        <f t="shared" si="2"/>
        <v/>
      </c>
    </row>
    <row r="19" spans="1:11" s="128" customFormat="1" ht="30" x14ac:dyDescent="0.25">
      <c r="A19" s="135"/>
      <c r="B19" s="140" t="s">
        <v>392</v>
      </c>
      <c r="C19" s="159" t="s">
        <v>391</v>
      </c>
      <c r="D19" s="135"/>
      <c r="E19" s="138">
        <v>34.99</v>
      </c>
      <c r="F19" s="165">
        <v>20.97</v>
      </c>
      <c r="G19" s="129">
        <v>0.64</v>
      </c>
      <c r="I19" s="157" t="str">
        <f t="shared" si="0"/>
        <v/>
      </c>
      <c r="J19" s="136" t="str">
        <f t="shared" si="1"/>
        <v/>
      </c>
      <c r="K19" s="136" t="str">
        <f t="shared" si="2"/>
        <v/>
      </c>
    </row>
    <row r="20" spans="1:11" s="128" customFormat="1" ht="30" x14ac:dyDescent="0.25">
      <c r="A20" s="135"/>
      <c r="B20" s="140" t="s">
        <v>390</v>
      </c>
      <c r="C20" s="150" t="s">
        <v>389</v>
      </c>
      <c r="D20" s="133"/>
      <c r="E20" s="141">
        <v>24.99</v>
      </c>
      <c r="F20" s="163">
        <v>19.97</v>
      </c>
      <c r="G20" s="164">
        <v>0.57999999999999996</v>
      </c>
      <c r="I20" s="121" t="str">
        <f t="shared" si="0"/>
        <v/>
      </c>
      <c r="J20" s="120" t="str">
        <f t="shared" si="1"/>
        <v/>
      </c>
      <c r="K20" s="120" t="str">
        <f t="shared" si="2"/>
        <v/>
      </c>
    </row>
    <row r="21" spans="1:11" s="128" customFormat="1" ht="30" x14ac:dyDescent="0.25">
      <c r="A21" s="135"/>
      <c r="B21" s="140" t="s">
        <v>388</v>
      </c>
      <c r="C21" s="143" t="s">
        <v>387</v>
      </c>
      <c r="D21" s="132"/>
      <c r="E21" s="141">
        <v>24.99</v>
      </c>
      <c r="F21" s="130">
        <v>19.97</v>
      </c>
      <c r="G21" s="129">
        <v>0.57999999999999996</v>
      </c>
      <c r="I21" s="121" t="str">
        <f t="shared" si="0"/>
        <v/>
      </c>
      <c r="J21" s="120" t="str">
        <f t="shared" si="1"/>
        <v/>
      </c>
      <c r="K21" s="120" t="str">
        <f t="shared" si="2"/>
        <v/>
      </c>
    </row>
    <row r="22" spans="1:11" s="128" customFormat="1" x14ac:dyDescent="0.25">
      <c r="A22" s="135"/>
      <c r="B22" s="140" t="s">
        <v>386</v>
      </c>
      <c r="C22" s="133" t="s">
        <v>385</v>
      </c>
      <c r="D22" s="132"/>
      <c r="E22" s="141">
        <v>34.99</v>
      </c>
      <c r="F22" s="130">
        <v>20.97</v>
      </c>
      <c r="G22" s="129">
        <v>0.64</v>
      </c>
      <c r="I22" s="121" t="str">
        <f t="shared" si="0"/>
        <v/>
      </c>
      <c r="J22" s="120" t="str">
        <f t="shared" si="1"/>
        <v/>
      </c>
      <c r="K22" s="120" t="str">
        <f t="shared" si="2"/>
        <v/>
      </c>
    </row>
    <row r="23" spans="1:11" s="128" customFormat="1" x14ac:dyDescent="0.25">
      <c r="A23" s="135"/>
      <c r="B23" s="140" t="s">
        <v>384</v>
      </c>
      <c r="C23" s="143" t="s">
        <v>383</v>
      </c>
      <c r="D23" s="133"/>
      <c r="E23" s="149">
        <v>39.99</v>
      </c>
      <c r="F23" s="163">
        <v>23.99</v>
      </c>
      <c r="G23" s="129">
        <v>0.64</v>
      </c>
      <c r="I23" s="121" t="str">
        <f t="shared" si="0"/>
        <v/>
      </c>
      <c r="J23" s="120" t="str">
        <f t="shared" si="1"/>
        <v/>
      </c>
      <c r="K23" s="120" t="str">
        <f t="shared" si="2"/>
        <v/>
      </c>
    </row>
    <row r="24" spans="1:11" s="128" customFormat="1" x14ac:dyDescent="0.25">
      <c r="A24" s="135"/>
      <c r="B24" s="140" t="s">
        <v>382</v>
      </c>
      <c r="C24" s="139" t="s">
        <v>381</v>
      </c>
      <c r="D24" s="135"/>
      <c r="E24" s="138">
        <v>34.99</v>
      </c>
      <c r="F24" s="162">
        <v>29.97</v>
      </c>
      <c r="G24" s="157">
        <v>0.57999999999999996</v>
      </c>
      <c r="I24" s="157" t="str">
        <f t="shared" si="0"/>
        <v/>
      </c>
      <c r="J24" s="136" t="str">
        <f t="shared" si="1"/>
        <v/>
      </c>
      <c r="K24" s="136" t="str">
        <f t="shared" si="2"/>
        <v/>
      </c>
    </row>
    <row r="25" spans="1:11" s="128" customFormat="1" ht="30" x14ac:dyDescent="0.25">
      <c r="A25" s="135"/>
      <c r="B25" s="161" t="s">
        <v>380</v>
      </c>
      <c r="C25" s="143" t="s">
        <v>379</v>
      </c>
      <c r="D25" s="132"/>
      <c r="E25" s="141">
        <v>24.99</v>
      </c>
      <c r="F25" s="130">
        <v>14.97</v>
      </c>
      <c r="G25" s="160">
        <v>0.64</v>
      </c>
      <c r="H25" s="151"/>
      <c r="I25" s="121" t="str">
        <f t="shared" si="0"/>
        <v/>
      </c>
      <c r="J25" s="120" t="str">
        <f t="shared" si="1"/>
        <v/>
      </c>
      <c r="K25" s="120" t="str">
        <f t="shared" si="2"/>
        <v/>
      </c>
    </row>
    <row r="26" spans="1:11" s="128" customFormat="1" ht="30" x14ac:dyDescent="0.25">
      <c r="A26" s="135"/>
      <c r="B26" s="140" t="s">
        <v>378</v>
      </c>
      <c r="C26" s="159" t="s">
        <v>377</v>
      </c>
      <c r="D26" s="135"/>
      <c r="E26" s="138">
        <v>24.99</v>
      </c>
      <c r="F26" s="158">
        <v>14.97</v>
      </c>
      <c r="G26" s="153">
        <v>0.64</v>
      </c>
      <c r="H26" s="151"/>
      <c r="I26" s="157" t="str">
        <f t="shared" si="0"/>
        <v/>
      </c>
      <c r="J26" s="156" t="str">
        <f t="shared" si="1"/>
        <v/>
      </c>
      <c r="K26" s="156" t="str">
        <f t="shared" si="2"/>
        <v/>
      </c>
    </row>
    <row r="27" spans="1:11" s="128" customFormat="1" ht="45" x14ac:dyDescent="0.25">
      <c r="A27" s="135"/>
      <c r="B27" s="140" t="s">
        <v>376</v>
      </c>
      <c r="C27" s="155" t="s">
        <v>375</v>
      </c>
      <c r="D27" s="133"/>
      <c r="E27" s="154">
        <v>49.99</v>
      </c>
      <c r="F27" s="152">
        <v>29.97</v>
      </c>
      <c r="G27" s="153">
        <v>0.64</v>
      </c>
      <c r="H27" s="151"/>
      <c r="I27" s="121" t="str">
        <f t="shared" si="0"/>
        <v/>
      </c>
      <c r="J27" s="120" t="str">
        <f t="shared" si="1"/>
        <v/>
      </c>
      <c r="K27" s="120" t="str">
        <f t="shared" si="2"/>
        <v/>
      </c>
    </row>
    <row r="28" spans="1:11" s="128" customFormat="1" ht="45" x14ac:dyDescent="0.25">
      <c r="A28" s="135"/>
      <c r="B28" s="142" t="s">
        <v>374</v>
      </c>
      <c r="C28" s="155" t="s">
        <v>373</v>
      </c>
      <c r="D28" s="133"/>
      <c r="E28" s="154">
        <v>49.99</v>
      </c>
      <c r="F28" s="152">
        <v>29.97</v>
      </c>
      <c r="G28" s="153">
        <v>0.64</v>
      </c>
      <c r="H28" s="151"/>
      <c r="I28" s="121" t="str">
        <f t="shared" si="0"/>
        <v/>
      </c>
      <c r="J28" s="120" t="str">
        <f t="shared" si="1"/>
        <v/>
      </c>
      <c r="K28" s="120" t="str">
        <f t="shared" si="2"/>
        <v/>
      </c>
    </row>
    <row r="29" spans="1:11" s="128" customFormat="1" ht="45" x14ac:dyDescent="0.25">
      <c r="A29" s="135"/>
      <c r="B29" s="142" t="s">
        <v>372</v>
      </c>
      <c r="C29" s="143" t="s">
        <v>371</v>
      </c>
      <c r="D29" s="132"/>
      <c r="E29" s="141">
        <v>49.99</v>
      </c>
      <c r="F29" s="152">
        <v>29.97</v>
      </c>
      <c r="G29" s="129">
        <v>0.64</v>
      </c>
      <c r="H29" s="151"/>
      <c r="I29" s="121" t="str">
        <f t="shared" si="0"/>
        <v/>
      </c>
      <c r="J29" s="120" t="str">
        <f t="shared" si="1"/>
        <v/>
      </c>
      <c r="K29" s="120" t="str">
        <f t="shared" si="2"/>
        <v/>
      </c>
    </row>
    <row r="30" spans="1:11" s="128" customFormat="1" x14ac:dyDescent="0.25">
      <c r="A30" s="135"/>
      <c r="B30" s="142" t="s">
        <v>370</v>
      </c>
      <c r="C30" s="143" t="s">
        <v>369</v>
      </c>
      <c r="D30" s="132"/>
      <c r="E30" s="149">
        <v>34.99</v>
      </c>
      <c r="F30" s="130">
        <v>29.97</v>
      </c>
      <c r="G30" s="137">
        <v>0.57999999999999996</v>
      </c>
      <c r="I30" s="121" t="str">
        <f t="shared" si="0"/>
        <v/>
      </c>
      <c r="J30" s="120" t="str">
        <f t="shared" si="1"/>
        <v/>
      </c>
      <c r="K30" s="120" t="str">
        <f t="shared" si="2"/>
        <v/>
      </c>
    </row>
    <row r="31" spans="1:11" s="128" customFormat="1" x14ac:dyDescent="0.25">
      <c r="A31" s="135"/>
      <c r="B31" s="140" t="s">
        <v>368</v>
      </c>
      <c r="C31" s="150" t="s">
        <v>367</v>
      </c>
      <c r="D31" s="146"/>
      <c r="E31" s="149">
        <v>16.989999999999998</v>
      </c>
      <c r="F31" s="130">
        <v>12.97</v>
      </c>
      <c r="G31" s="137">
        <v>0.55000000000000004</v>
      </c>
      <c r="I31" s="121" t="str">
        <f t="shared" si="0"/>
        <v/>
      </c>
      <c r="J31" s="120" t="str">
        <f t="shared" si="1"/>
        <v/>
      </c>
      <c r="K31" s="120" t="str">
        <f t="shared" si="2"/>
        <v/>
      </c>
    </row>
    <row r="32" spans="1:11" s="128" customFormat="1" ht="30" x14ac:dyDescent="0.25">
      <c r="A32" s="135"/>
      <c r="B32" s="140" t="s">
        <v>366</v>
      </c>
      <c r="C32" s="143" t="s">
        <v>365</v>
      </c>
      <c r="D32" s="132"/>
      <c r="E32" s="141">
        <v>44.99</v>
      </c>
      <c r="F32" s="130">
        <v>26.97</v>
      </c>
      <c r="G32" s="129">
        <v>0.64</v>
      </c>
      <c r="I32" s="121" t="str">
        <f t="shared" si="0"/>
        <v/>
      </c>
      <c r="J32" s="120" t="str">
        <f t="shared" si="1"/>
        <v/>
      </c>
      <c r="K32" s="120" t="str">
        <f t="shared" si="2"/>
        <v/>
      </c>
    </row>
    <row r="33" spans="1:11" s="128" customFormat="1" ht="30" x14ac:dyDescent="0.25">
      <c r="A33" s="135"/>
      <c r="B33" s="148" t="s">
        <v>364</v>
      </c>
      <c r="C33" s="147" t="s">
        <v>363</v>
      </c>
      <c r="D33" s="146"/>
      <c r="E33" s="145">
        <v>69.989999999999995</v>
      </c>
      <c r="F33" s="144">
        <v>41.97</v>
      </c>
      <c r="G33" s="121">
        <v>0.64</v>
      </c>
      <c r="I33" s="121" t="str">
        <f t="shared" si="0"/>
        <v/>
      </c>
      <c r="J33" s="120" t="str">
        <f t="shared" si="1"/>
        <v/>
      </c>
      <c r="K33" s="120" t="str">
        <f t="shared" si="2"/>
        <v/>
      </c>
    </row>
    <row r="34" spans="1:11" s="128" customFormat="1" ht="30" x14ac:dyDescent="0.25">
      <c r="A34" s="135"/>
      <c r="B34" s="142" t="s">
        <v>362</v>
      </c>
      <c r="C34" s="143" t="s">
        <v>361</v>
      </c>
      <c r="D34" s="132"/>
      <c r="E34" s="141">
        <v>69.989999999999995</v>
      </c>
      <c r="F34" s="130">
        <v>41.97</v>
      </c>
      <c r="G34" s="129">
        <v>0.64</v>
      </c>
      <c r="I34" s="121" t="str">
        <f t="shared" si="0"/>
        <v/>
      </c>
      <c r="J34" s="120" t="str">
        <f t="shared" si="1"/>
        <v/>
      </c>
      <c r="K34" s="120" t="str">
        <f t="shared" si="2"/>
        <v/>
      </c>
    </row>
    <row r="35" spans="1:11" s="128" customFormat="1" x14ac:dyDescent="0.25">
      <c r="A35" s="135"/>
      <c r="B35" s="142" t="s">
        <v>360</v>
      </c>
      <c r="C35" s="133" t="s">
        <v>359</v>
      </c>
      <c r="D35" s="132"/>
      <c r="E35" s="141">
        <v>16.989999999999998</v>
      </c>
      <c r="F35" s="130">
        <v>12.97</v>
      </c>
      <c r="G35" s="129">
        <v>0.57999999999999996</v>
      </c>
      <c r="I35" s="121" t="str">
        <f t="shared" si="0"/>
        <v/>
      </c>
      <c r="J35" s="120" t="str">
        <f t="shared" si="1"/>
        <v/>
      </c>
      <c r="K35" s="120" t="str">
        <f t="shared" si="2"/>
        <v/>
      </c>
    </row>
    <row r="36" spans="1:11" s="128" customFormat="1" x14ac:dyDescent="0.25">
      <c r="A36" s="135"/>
      <c r="B36" s="140" t="s">
        <v>358</v>
      </c>
      <c r="C36" s="139" t="s">
        <v>357</v>
      </c>
      <c r="D36" s="135"/>
      <c r="E36" s="138">
        <v>15.99</v>
      </c>
      <c r="F36" s="130">
        <v>13.97</v>
      </c>
      <c r="G36" s="137">
        <v>0.55000000000000004</v>
      </c>
      <c r="I36" s="121" t="str">
        <f t="shared" si="0"/>
        <v/>
      </c>
      <c r="J36" s="136" t="str">
        <f t="shared" si="1"/>
        <v/>
      </c>
      <c r="K36" s="136" t="str">
        <f t="shared" si="2"/>
        <v/>
      </c>
    </row>
    <row r="37" spans="1:11" s="128" customFormat="1" ht="15.75" thickBot="1" x14ac:dyDescent="0.3">
      <c r="A37" s="135"/>
      <c r="B37" s="134"/>
      <c r="C37" s="133"/>
      <c r="D37" s="132"/>
      <c r="E37" s="131"/>
      <c r="F37" s="130"/>
      <c r="G37" s="129"/>
      <c r="I37" s="121" t="str">
        <f t="shared" si="0"/>
        <v/>
      </c>
      <c r="J37" s="120" t="str">
        <f t="shared" si="1"/>
        <v/>
      </c>
      <c r="K37" s="120" t="str">
        <f t="shared" si="2"/>
        <v/>
      </c>
    </row>
    <row r="38" spans="1:11" ht="15.75" x14ac:dyDescent="0.25">
      <c r="A38" s="21"/>
      <c r="B38" s="22"/>
      <c r="C38" s="127" t="s">
        <v>27</v>
      </c>
      <c r="D38" s="21"/>
      <c r="E38" s="22"/>
      <c r="F38" s="22"/>
      <c r="G38" s="22"/>
      <c r="I38" s="126"/>
      <c r="J38" s="125"/>
      <c r="K38" s="125"/>
    </row>
    <row r="39" spans="1:11" x14ac:dyDescent="0.25">
      <c r="A39" s="23">
        <f>ROUNDUP(SUMIF($F$11:$F$38,F39,$A$11:$A$38)/14,0)</f>
        <v>0</v>
      </c>
      <c r="B39" s="124" t="s">
        <v>356</v>
      </c>
      <c r="C39" s="12" t="s">
        <v>355</v>
      </c>
      <c r="D39" s="23"/>
      <c r="E39" s="123">
        <v>0</v>
      </c>
      <c r="F39" s="122" t="s">
        <v>354</v>
      </c>
      <c r="G39" s="12"/>
      <c r="I39" s="121"/>
      <c r="J39" s="120"/>
      <c r="K39" s="120"/>
    </row>
    <row r="40" spans="1:11" s="14" customFormat="1" ht="20.25" customHeight="1" x14ac:dyDescent="0.25">
      <c r="A40" s="115"/>
      <c r="B40" s="119" t="s">
        <v>353</v>
      </c>
      <c r="C40" s="118">
        <f>SUM(A11:A38)</f>
        <v>0</v>
      </c>
      <c r="D40" s="115"/>
      <c r="I40" s="114" t="s">
        <v>352</v>
      </c>
      <c r="J40" s="113"/>
      <c r="K40" s="113"/>
    </row>
    <row r="41" spans="1:11" s="14" customFormat="1" ht="20.25" customHeight="1" x14ac:dyDescent="0.25">
      <c r="A41" s="115"/>
      <c r="B41" s="117" t="s">
        <v>351</v>
      </c>
      <c r="C41" s="116">
        <f>SUM(K11:K38)</f>
        <v>0</v>
      </c>
      <c r="D41" s="115"/>
      <c r="I41" s="114" t="e">
        <f>AVERAGE(I12:I38)</f>
        <v>#DIV/0!</v>
      </c>
      <c r="J41" s="113"/>
      <c r="K41" s="113"/>
    </row>
  </sheetData>
  <mergeCells count="7">
    <mergeCell ref="A9:G9"/>
    <mergeCell ref="E3:F3"/>
    <mergeCell ref="E4:F4"/>
    <mergeCell ref="E5:F5"/>
    <mergeCell ref="E6:F6"/>
    <mergeCell ref="E7:F7"/>
    <mergeCell ref="E8:F8"/>
  </mergeCells>
  <printOptions horizontalCentered="1"/>
  <pageMargins left="0.2" right="0.2" top="0.25" bottom="0.25" header="0.3" footer="0.3"/>
  <pageSetup scale="9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D24" sqref="D24"/>
    </sheetView>
  </sheetViews>
  <sheetFormatPr defaultRowHeight="15" x14ac:dyDescent="0.25"/>
  <cols>
    <col min="1" max="1" width="18.85546875" customWidth="1"/>
    <col min="2" max="2" width="18.85546875" style="5" customWidth="1"/>
    <col min="3" max="3" width="5.140625" customWidth="1"/>
    <col min="4" max="4" width="14.140625" bestFit="1" customWidth="1"/>
    <col min="5" max="5" width="4.140625" customWidth="1"/>
    <col min="6" max="6" width="8.5703125" style="5" customWidth="1"/>
    <col min="7" max="7" width="7.7109375" style="5" bestFit="1" customWidth="1"/>
    <col min="8" max="8" width="9.140625" style="5"/>
    <col min="9" max="9" width="8" customWidth="1"/>
  </cols>
  <sheetData>
    <row r="1" spans="3:9" ht="61.5" customHeight="1" x14ac:dyDescent="0.35">
      <c r="C1" s="4"/>
      <c r="D1" s="215" t="s">
        <v>248</v>
      </c>
      <c r="E1" s="215"/>
      <c r="F1" s="215"/>
      <c r="G1" s="215"/>
      <c r="H1" s="215"/>
      <c r="I1" s="215"/>
    </row>
    <row r="2" spans="3:9" ht="15" customHeight="1" x14ac:dyDescent="0.25">
      <c r="D2" s="216" t="s">
        <v>245</v>
      </c>
      <c r="E2" s="216"/>
      <c r="F2" s="216"/>
      <c r="G2" s="216"/>
      <c r="H2" s="216"/>
      <c r="I2" s="216"/>
    </row>
    <row r="3" spans="3:9" x14ac:dyDescent="0.25">
      <c r="D3" s="216"/>
      <c r="E3" s="216"/>
      <c r="F3" s="216"/>
      <c r="G3" s="216"/>
      <c r="H3" s="216"/>
      <c r="I3" s="216"/>
    </row>
    <row r="4" spans="3:9" x14ac:dyDescent="0.25">
      <c r="D4" s="216"/>
      <c r="E4" s="216"/>
      <c r="F4" s="216"/>
      <c r="G4" s="216"/>
      <c r="H4" s="216"/>
      <c r="I4" s="216"/>
    </row>
    <row r="17" spans="1:9" x14ac:dyDescent="0.25">
      <c r="A17" s="193" t="s">
        <v>0</v>
      </c>
      <c r="B17" s="194"/>
      <c r="C17" s="194"/>
      <c r="D17" s="194"/>
      <c r="E17" s="194"/>
      <c r="F17" s="194"/>
      <c r="G17" s="194"/>
      <c r="H17" s="194"/>
      <c r="I17" s="195"/>
    </row>
    <row r="18" spans="1:9" s="15" customFormat="1" ht="30" x14ac:dyDescent="0.25">
      <c r="A18" s="83" t="s">
        <v>25</v>
      </c>
      <c r="B18" s="84" t="s">
        <v>59</v>
      </c>
      <c r="C18" s="83" t="s">
        <v>60</v>
      </c>
      <c r="D18" s="83" t="s">
        <v>61</v>
      </c>
      <c r="E18" s="83" t="s">
        <v>23</v>
      </c>
      <c r="F18" s="84" t="s">
        <v>62</v>
      </c>
      <c r="G18" s="84" t="s">
        <v>63</v>
      </c>
      <c r="H18" s="84" t="s">
        <v>64</v>
      </c>
      <c r="I18" s="83" t="s">
        <v>65</v>
      </c>
    </row>
    <row r="19" spans="1:9" ht="36" x14ac:dyDescent="0.25">
      <c r="A19" s="87" t="s">
        <v>249</v>
      </c>
      <c r="B19" s="6" t="s">
        <v>250</v>
      </c>
      <c r="C19" s="88" t="s">
        <v>14</v>
      </c>
      <c r="D19" s="107">
        <v>9780817017781</v>
      </c>
      <c r="E19" s="6"/>
      <c r="F19" s="102">
        <v>13.99</v>
      </c>
      <c r="G19" s="6"/>
      <c r="H19" s="6"/>
      <c r="I19" s="6"/>
    </row>
  </sheetData>
  <mergeCells count="3">
    <mergeCell ref="D1:I1"/>
    <mergeCell ref="D2:I4"/>
    <mergeCell ref="A17:I17"/>
  </mergeCells>
  <printOptions horizontalCentered="1"/>
  <pageMargins left="0.7" right="0.7" top="0.49" bottom="0.43" header="0.3" footer="0.3"/>
  <pageSetup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8" zoomScaleNormal="100" zoomScalePageLayoutView="70" workbookViewId="0">
      <selection activeCell="B40" sqref="B40"/>
    </sheetView>
  </sheetViews>
  <sheetFormatPr defaultRowHeight="15" x14ac:dyDescent="0.25"/>
  <cols>
    <col min="1" max="1" width="19.7109375" customWidth="1"/>
    <col min="2" max="2" width="18.7109375" customWidth="1"/>
    <col min="3" max="3" width="6.7109375" style="5" customWidth="1"/>
    <col min="4" max="4" width="15.7109375" bestFit="1" customWidth="1"/>
    <col min="5" max="5" width="3.7109375" customWidth="1"/>
    <col min="6" max="7" width="7.7109375" style="5" customWidth="1"/>
    <col min="8" max="8" width="8.7109375" style="5" customWidth="1"/>
    <col min="9" max="9" width="7.7109375" customWidth="1"/>
    <col min="10" max="15" width="8.7109375" customWidth="1"/>
  </cols>
  <sheetData>
    <row r="1" spans="4:9" ht="61.5" customHeight="1" x14ac:dyDescent="0.35">
      <c r="D1" s="183" t="s">
        <v>251</v>
      </c>
      <c r="E1" s="184"/>
      <c r="F1" s="184"/>
      <c r="G1" s="184"/>
      <c r="H1" s="184"/>
      <c r="I1" s="185"/>
    </row>
    <row r="2" spans="4:9" ht="27" customHeight="1" x14ac:dyDescent="0.25">
      <c r="D2" s="186" t="s">
        <v>21</v>
      </c>
      <c r="E2" s="187"/>
      <c r="F2" s="187"/>
      <c r="G2" s="187"/>
      <c r="H2" s="187"/>
      <c r="I2" s="188"/>
    </row>
    <row r="3" spans="4:9" x14ac:dyDescent="0.25">
      <c r="D3" s="186"/>
      <c r="E3" s="187"/>
      <c r="F3" s="187"/>
      <c r="G3" s="187"/>
      <c r="H3" s="187"/>
      <c r="I3" s="188"/>
    </row>
    <row r="4" spans="4:9" x14ac:dyDescent="0.25">
      <c r="D4" s="186"/>
      <c r="E4" s="187"/>
      <c r="F4" s="187"/>
      <c r="G4" s="187"/>
      <c r="H4" s="187"/>
      <c r="I4" s="188"/>
    </row>
    <row r="5" spans="4:9" ht="15.75" thickBot="1" x14ac:dyDescent="0.3">
      <c r="D5" s="189"/>
      <c r="E5" s="190"/>
      <c r="F5" s="190"/>
      <c r="G5" s="190"/>
      <c r="H5" s="190"/>
      <c r="I5" s="191"/>
    </row>
    <row r="17" spans="1:15" ht="11.25" customHeight="1" x14ac:dyDescent="0.25"/>
    <row r="18" spans="1:15" x14ac:dyDescent="0.25">
      <c r="A18" s="193" t="s">
        <v>0</v>
      </c>
      <c r="B18" s="194"/>
      <c r="C18" s="194"/>
      <c r="D18" s="194"/>
      <c r="E18" s="194"/>
      <c r="F18" s="194"/>
      <c r="G18" s="194"/>
      <c r="H18" s="194"/>
      <c r="I18" s="195"/>
    </row>
    <row r="19" spans="1:15" ht="27" customHeight="1" x14ac:dyDescent="0.25">
      <c r="A19" s="17" t="s">
        <v>1</v>
      </c>
      <c r="B19" s="17" t="s">
        <v>2</v>
      </c>
      <c r="C19" s="17" t="s">
        <v>3</v>
      </c>
      <c r="D19" s="18" t="s">
        <v>4</v>
      </c>
      <c r="E19" s="17" t="s">
        <v>5</v>
      </c>
      <c r="F19" s="17" t="s">
        <v>6</v>
      </c>
      <c r="G19" s="17" t="s">
        <v>11</v>
      </c>
      <c r="H19" s="17" t="s">
        <v>7</v>
      </c>
      <c r="I19" s="17" t="s">
        <v>8</v>
      </c>
    </row>
    <row r="20" spans="1:15" ht="24" x14ac:dyDescent="0.25">
      <c r="A20" s="91" t="s">
        <v>109</v>
      </c>
      <c r="B20" s="91" t="s">
        <v>110</v>
      </c>
      <c r="C20" s="93"/>
      <c r="D20" s="101">
        <v>612978370186</v>
      </c>
      <c r="E20" s="93"/>
      <c r="F20" s="94">
        <v>26</v>
      </c>
      <c r="G20" s="93"/>
      <c r="H20" s="93"/>
      <c r="I20" s="93"/>
    </row>
    <row r="21" spans="1:15" ht="24" x14ac:dyDescent="0.25">
      <c r="A21" s="87" t="s">
        <v>111</v>
      </c>
      <c r="B21" s="87" t="s">
        <v>110</v>
      </c>
      <c r="C21" s="89"/>
      <c r="D21" s="100">
        <v>612978370193</v>
      </c>
      <c r="E21" s="89"/>
      <c r="F21" s="90">
        <v>26</v>
      </c>
      <c r="G21" s="89"/>
      <c r="H21" s="89"/>
      <c r="I21" s="89"/>
    </row>
    <row r="22" spans="1:15" ht="24" x14ac:dyDescent="0.25">
      <c r="A22" s="91" t="s">
        <v>113</v>
      </c>
      <c r="B22" s="91" t="s">
        <v>110</v>
      </c>
      <c r="C22" s="93"/>
      <c r="D22" s="101">
        <v>612978370209</v>
      </c>
      <c r="E22" s="93"/>
      <c r="F22" s="94">
        <v>26</v>
      </c>
      <c r="G22" s="93"/>
      <c r="H22" s="93"/>
      <c r="I22" s="93"/>
    </row>
    <row r="23" spans="1:15" ht="24" x14ac:dyDescent="0.25">
      <c r="A23" s="91" t="s">
        <v>112</v>
      </c>
      <c r="B23" s="91" t="s">
        <v>110</v>
      </c>
      <c r="C23" s="93"/>
      <c r="D23" s="101">
        <v>612978370261</v>
      </c>
      <c r="E23" s="93"/>
      <c r="F23" s="94">
        <v>26</v>
      </c>
      <c r="G23" s="93"/>
      <c r="H23" s="93"/>
      <c r="I23" s="93"/>
    </row>
    <row r="24" spans="1:15" ht="36" x14ac:dyDescent="0.25">
      <c r="A24" s="91" t="s">
        <v>346</v>
      </c>
      <c r="B24" s="93"/>
      <c r="C24" s="93"/>
      <c r="D24" s="101">
        <v>612978366776</v>
      </c>
      <c r="E24" s="93"/>
      <c r="F24" s="94">
        <v>21.99</v>
      </c>
      <c r="G24" s="93"/>
      <c r="H24" s="93"/>
      <c r="I24" s="93"/>
    </row>
    <row r="25" spans="1:15" ht="36" x14ac:dyDescent="0.25">
      <c r="A25" s="87" t="s">
        <v>350</v>
      </c>
      <c r="B25" s="89"/>
      <c r="C25" s="89"/>
      <c r="D25" s="100">
        <v>612978366783</v>
      </c>
      <c r="E25" s="89"/>
      <c r="F25" s="90">
        <v>21.99</v>
      </c>
      <c r="G25" s="89"/>
      <c r="H25" s="89"/>
      <c r="I25" s="89"/>
    </row>
    <row r="26" spans="1:15" ht="36" x14ac:dyDescent="0.25">
      <c r="A26" s="87" t="s">
        <v>341</v>
      </c>
      <c r="B26" s="89"/>
      <c r="C26" s="89"/>
      <c r="D26" s="100">
        <v>612978366790</v>
      </c>
      <c r="E26" s="89"/>
      <c r="F26" s="90">
        <v>21.99</v>
      </c>
      <c r="G26" s="89"/>
      <c r="H26" s="89"/>
      <c r="I26" s="89"/>
      <c r="O26" s="4"/>
    </row>
    <row r="27" spans="1:15" ht="36" x14ac:dyDescent="0.25">
      <c r="A27" s="91" t="s">
        <v>342</v>
      </c>
      <c r="B27" s="93"/>
      <c r="C27" s="93"/>
      <c r="D27" s="101">
        <v>612978366806</v>
      </c>
      <c r="E27" s="93"/>
      <c r="F27" s="94">
        <v>21.99</v>
      </c>
      <c r="G27" s="93"/>
      <c r="H27" s="93"/>
      <c r="I27" s="93"/>
    </row>
    <row r="28" spans="1:15" ht="24" x14ac:dyDescent="0.25">
      <c r="A28" s="87" t="s">
        <v>349</v>
      </c>
      <c r="B28" s="89"/>
      <c r="C28" s="89"/>
      <c r="D28" s="100">
        <v>612978381915</v>
      </c>
      <c r="E28" s="89"/>
      <c r="F28" s="90">
        <v>12.99</v>
      </c>
      <c r="G28" s="89"/>
      <c r="H28" s="89"/>
      <c r="I28" s="89"/>
    </row>
    <row r="29" spans="1:15" ht="24" x14ac:dyDescent="0.25">
      <c r="A29" s="87" t="s">
        <v>347</v>
      </c>
      <c r="B29" s="89"/>
      <c r="C29" s="89"/>
      <c r="D29" s="100">
        <v>612978381984</v>
      </c>
      <c r="E29" s="89"/>
      <c r="F29" s="90">
        <v>12.99</v>
      </c>
      <c r="G29" s="89"/>
      <c r="H29" s="89"/>
      <c r="I29" s="89"/>
    </row>
    <row r="30" spans="1:15" ht="24" x14ac:dyDescent="0.25">
      <c r="A30" s="91" t="s">
        <v>348</v>
      </c>
      <c r="B30" s="93"/>
      <c r="C30" s="93"/>
      <c r="D30" s="101">
        <v>612978381991</v>
      </c>
      <c r="E30" s="93"/>
      <c r="F30" s="94">
        <v>12.99</v>
      </c>
      <c r="G30" s="93"/>
      <c r="H30" s="93"/>
      <c r="I30" s="93"/>
    </row>
    <row r="31" spans="1:15" ht="24" x14ac:dyDescent="0.25">
      <c r="A31" s="87" t="s">
        <v>343</v>
      </c>
      <c r="B31" s="89"/>
      <c r="C31" s="89"/>
      <c r="D31" s="100">
        <v>612978381977</v>
      </c>
      <c r="E31" s="89"/>
      <c r="F31" s="90">
        <v>12.99</v>
      </c>
      <c r="G31" s="89"/>
      <c r="H31" s="89"/>
      <c r="I31" s="89"/>
    </row>
    <row r="32" spans="1:15" ht="24" x14ac:dyDescent="0.25">
      <c r="A32" s="87" t="s">
        <v>345</v>
      </c>
      <c r="B32" s="89"/>
      <c r="C32" s="89"/>
      <c r="D32" s="100">
        <v>612978381922</v>
      </c>
      <c r="E32" s="89"/>
      <c r="F32" s="90">
        <v>12.99</v>
      </c>
      <c r="G32" s="89"/>
      <c r="H32" s="89"/>
      <c r="I32" s="89"/>
    </row>
    <row r="33" spans="1:9" ht="24" x14ac:dyDescent="0.25">
      <c r="A33" s="91" t="s">
        <v>344</v>
      </c>
      <c r="B33" s="93"/>
      <c r="C33" s="93"/>
      <c r="D33" s="101">
        <v>612978381939</v>
      </c>
      <c r="E33" s="93"/>
      <c r="F33" s="94">
        <v>12.99</v>
      </c>
      <c r="G33" s="93"/>
      <c r="H33" s="93"/>
      <c r="I33" s="93"/>
    </row>
    <row r="34" spans="1:9" ht="36" x14ac:dyDescent="0.25">
      <c r="A34" s="87" t="s">
        <v>255</v>
      </c>
      <c r="B34" s="89"/>
      <c r="C34" s="89"/>
      <c r="D34" s="100">
        <v>612978359280</v>
      </c>
      <c r="E34" s="89"/>
      <c r="F34" s="90">
        <v>14.99</v>
      </c>
      <c r="G34" s="89"/>
      <c r="H34" s="89"/>
      <c r="I34" s="89"/>
    </row>
    <row r="35" spans="1:9" ht="36" x14ac:dyDescent="0.25">
      <c r="A35" s="87" t="s">
        <v>69</v>
      </c>
      <c r="B35" s="89"/>
      <c r="C35" s="89"/>
      <c r="D35" s="100">
        <v>612978359297</v>
      </c>
      <c r="E35" s="89"/>
      <c r="F35" s="90">
        <v>14.99</v>
      </c>
      <c r="G35" s="89"/>
      <c r="H35" s="89"/>
      <c r="I35" s="89"/>
    </row>
    <row r="36" spans="1:9" ht="36" x14ac:dyDescent="0.25">
      <c r="A36" s="91" t="s">
        <v>68</v>
      </c>
      <c r="B36" s="93"/>
      <c r="C36" s="93"/>
      <c r="D36" s="101">
        <v>612978359266</v>
      </c>
      <c r="E36" s="93"/>
      <c r="F36" s="94">
        <v>14.99</v>
      </c>
      <c r="G36" s="93"/>
      <c r="H36" s="93"/>
      <c r="I36" s="93"/>
    </row>
    <row r="37" spans="1:9" ht="36" x14ac:dyDescent="0.25">
      <c r="A37" s="91" t="s">
        <v>66</v>
      </c>
      <c r="B37" s="93"/>
      <c r="C37" s="93"/>
      <c r="D37" s="101">
        <v>612978359174</v>
      </c>
      <c r="E37" s="93"/>
      <c r="F37" s="94">
        <v>14.99</v>
      </c>
      <c r="G37" s="93"/>
      <c r="H37" s="93"/>
      <c r="I37" s="93"/>
    </row>
    <row r="38" spans="1:9" ht="36" x14ac:dyDescent="0.25">
      <c r="A38" s="87" t="s">
        <v>254</v>
      </c>
      <c r="B38" s="89"/>
      <c r="C38" s="89"/>
      <c r="D38" s="100">
        <v>612978359273</v>
      </c>
      <c r="E38" s="89"/>
      <c r="F38" s="90">
        <v>14.99</v>
      </c>
      <c r="G38" s="89"/>
      <c r="H38" s="89"/>
      <c r="I38" s="89"/>
    </row>
    <row r="39" spans="1:9" ht="36" x14ac:dyDescent="0.25">
      <c r="A39" s="91" t="s">
        <v>253</v>
      </c>
      <c r="B39" s="93"/>
      <c r="C39" s="93"/>
      <c r="D39" s="101">
        <v>612978359365</v>
      </c>
      <c r="E39" s="93"/>
      <c r="F39" s="94">
        <v>9.99</v>
      </c>
      <c r="G39" s="93"/>
      <c r="H39" s="93"/>
      <c r="I39" s="93"/>
    </row>
    <row r="40" spans="1:9" ht="36" x14ac:dyDescent="0.25">
      <c r="A40" s="87" t="s">
        <v>67</v>
      </c>
      <c r="B40" s="89"/>
      <c r="C40" s="89"/>
      <c r="D40" s="100">
        <v>612978359372</v>
      </c>
      <c r="E40" s="89"/>
      <c r="F40" s="90">
        <v>9.99</v>
      </c>
      <c r="G40" s="89"/>
      <c r="H40" s="89"/>
      <c r="I40" s="89"/>
    </row>
    <row r="41" spans="1:9" ht="36" x14ac:dyDescent="0.25">
      <c r="A41" s="91" t="s">
        <v>252</v>
      </c>
      <c r="B41" s="93"/>
      <c r="C41" s="93"/>
      <c r="D41" s="101">
        <v>612978359181</v>
      </c>
      <c r="E41" s="93"/>
      <c r="F41" s="94">
        <v>14.99</v>
      </c>
      <c r="G41" s="93"/>
      <c r="H41" s="93"/>
      <c r="I41" s="93"/>
    </row>
  </sheetData>
  <mergeCells count="3">
    <mergeCell ref="D1:I1"/>
    <mergeCell ref="D2:I5"/>
    <mergeCell ref="A18:I18"/>
  </mergeCells>
  <printOptions horizontalCentered="1"/>
  <pageMargins left="0.7" right="0.61071428571428599" top="0.49" bottom="0.43" header="0.3" footer="0.3"/>
  <pageSetup scale="9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70" zoomScaleNormal="100" zoomScaleSheetLayoutView="70" zoomScalePageLayoutView="70" workbookViewId="0">
      <selection activeCell="M26" sqref="M26"/>
    </sheetView>
  </sheetViews>
  <sheetFormatPr defaultRowHeight="15" x14ac:dyDescent="0.25"/>
  <cols>
    <col min="1" max="2" width="18.7109375" customWidth="1"/>
    <col min="3" max="3" width="6.7109375" customWidth="1"/>
    <col min="4" max="4" width="15.7109375" bestFit="1" customWidth="1"/>
    <col min="5" max="5" width="3.7109375" customWidth="1"/>
    <col min="6" max="6" width="7.7109375" style="5" bestFit="1" customWidth="1"/>
    <col min="7" max="7" width="6.7109375" style="5" customWidth="1"/>
    <col min="8" max="8" width="8.5703125" style="5" customWidth="1"/>
    <col min="9" max="9" width="7.7109375" style="5" customWidth="1"/>
    <col min="10" max="10" width="8" customWidth="1"/>
  </cols>
  <sheetData>
    <row r="1" spans="3:10" ht="61.5" customHeight="1" x14ac:dyDescent="0.35">
      <c r="D1" s="183" t="s">
        <v>256</v>
      </c>
      <c r="E1" s="184"/>
      <c r="F1" s="184"/>
      <c r="G1" s="184"/>
      <c r="H1" s="184"/>
      <c r="I1" s="185"/>
      <c r="J1" s="1"/>
    </row>
    <row r="2" spans="3:10" ht="15" customHeight="1" x14ac:dyDescent="0.35">
      <c r="D2" s="217"/>
      <c r="E2" s="218"/>
      <c r="F2" s="218"/>
      <c r="G2" s="218"/>
      <c r="H2" s="218"/>
      <c r="I2" s="219"/>
      <c r="J2" s="1"/>
    </row>
    <row r="3" spans="3:10" ht="15" customHeight="1" x14ac:dyDescent="0.25">
      <c r="C3" s="16"/>
      <c r="D3" s="217"/>
      <c r="E3" s="218"/>
      <c r="F3" s="218"/>
      <c r="G3" s="218"/>
      <c r="H3" s="218"/>
      <c r="I3" s="219"/>
      <c r="J3" s="19"/>
    </row>
    <row r="4" spans="3:10" x14ac:dyDescent="0.25">
      <c r="C4" s="16"/>
      <c r="D4" s="220" t="s">
        <v>20</v>
      </c>
      <c r="E4" s="221"/>
      <c r="F4" s="221"/>
      <c r="G4" s="221"/>
      <c r="H4" s="221"/>
      <c r="I4" s="222"/>
      <c r="J4" s="19"/>
    </row>
    <row r="5" spans="3:10" x14ac:dyDescent="0.25">
      <c r="C5" s="16"/>
      <c r="D5" s="220"/>
      <c r="E5" s="221"/>
      <c r="F5" s="221"/>
      <c r="G5" s="221"/>
      <c r="H5" s="221"/>
      <c r="I5" s="222"/>
      <c r="J5" s="19"/>
    </row>
    <row r="6" spans="3:10" x14ac:dyDescent="0.25">
      <c r="C6" s="16"/>
      <c r="D6" s="220"/>
      <c r="E6" s="221"/>
      <c r="F6" s="221"/>
      <c r="G6" s="221"/>
      <c r="H6" s="221"/>
      <c r="I6" s="222"/>
      <c r="J6" s="19"/>
    </row>
    <row r="7" spans="3:10" ht="15.75" thickBot="1" x14ac:dyDescent="0.3">
      <c r="D7" s="223"/>
      <c r="E7" s="224"/>
      <c r="F7" s="224"/>
      <c r="G7" s="224"/>
      <c r="H7" s="224"/>
      <c r="I7" s="225"/>
      <c r="J7" s="19"/>
    </row>
    <row r="8" spans="3:10" x14ac:dyDescent="0.25">
      <c r="D8" s="20"/>
      <c r="E8" s="20"/>
      <c r="F8" s="20"/>
      <c r="G8" s="20"/>
      <c r="H8" s="20"/>
      <c r="I8" s="20"/>
      <c r="J8" s="20"/>
    </row>
    <row r="20" spans="1:15" ht="14.25" customHeight="1" x14ac:dyDescent="0.25">
      <c r="A20" s="192" t="s">
        <v>0</v>
      </c>
      <c r="B20" s="192"/>
      <c r="C20" s="192"/>
      <c r="D20" s="192"/>
      <c r="E20" s="192"/>
      <c r="F20" s="192"/>
      <c r="G20" s="192"/>
      <c r="H20" s="192"/>
      <c r="I20" s="192"/>
    </row>
    <row r="21" spans="1:15" ht="27" customHeight="1" x14ac:dyDescent="0.25">
      <c r="A21" s="17" t="s">
        <v>1</v>
      </c>
      <c r="B21" s="17" t="s">
        <v>2</v>
      </c>
      <c r="C21" s="17" t="s">
        <v>3</v>
      </c>
      <c r="D21" s="18" t="s">
        <v>4</v>
      </c>
      <c r="E21" s="17" t="s">
        <v>5</v>
      </c>
      <c r="F21" s="17" t="s">
        <v>6</v>
      </c>
      <c r="G21" s="17" t="s">
        <v>11</v>
      </c>
      <c r="H21" s="17" t="s">
        <v>7</v>
      </c>
      <c r="I21" s="17" t="s">
        <v>8</v>
      </c>
    </row>
    <row r="22" spans="1:15" ht="36" x14ac:dyDescent="0.25">
      <c r="A22" s="87" t="s">
        <v>258</v>
      </c>
      <c r="B22" s="89"/>
      <c r="C22" s="89"/>
      <c r="D22" s="100">
        <v>667665402473</v>
      </c>
      <c r="E22" s="89"/>
      <c r="F22" s="90">
        <v>12.99</v>
      </c>
      <c r="G22" s="89"/>
      <c r="H22" s="89"/>
      <c r="I22" s="89"/>
      <c r="O22" s="4"/>
    </row>
    <row r="23" spans="1:15" ht="36" x14ac:dyDescent="0.25">
      <c r="A23" s="7" t="s">
        <v>257</v>
      </c>
      <c r="B23" s="93"/>
      <c r="C23" s="93"/>
      <c r="D23" s="101">
        <v>667665152477</v>
      </c>
      <c r="E23" s="93"/>
      <c r="F23" s="94">
        <v>9.99</v>
      </c>
      <c r="G23" s="93"/>
      <c r="H23" s="93"/>
      <c r="I23" s="93"/>
    </row>
    <row r="24" spans="1:15" ht="36" x14ac:dyDescent="0.25">
      <c r="A24" s="6" t="s">
        <v>259</v>
      </c>
      <c r="B24" s="89"/>
      <c r="C24" s="89"/>
      <c r="D24" s="100">
        <v>667665182474</v>
      </c>
      <c r="E24" s="89"/>
      <c r="F24" s="90">
        <v>9.99</v>
      </c>
      <c r="G24" s="89"/>
      <c r="H24" s="89"/>
      <c r="I24" s="89"/>
    </row>
  </sheetData>
  <mergeCells count="3">
    <mergeCell ref="D1:I3"/>
    <mergeCell ref="D4:I7"/>
    <mergeCell ref="A20:I20"/>
  </mergeCells>
  <printOptions horizontalCentered="1"/>
  <pageMargins left="0.7" right="0.61071428571428599" top="0.49" bottom="0.43" header="0.3" footer="0.3"/>
  <pageSetup scale="9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3" zoomScaleNormal="100" zoomScalePageLayoutView="70" workbookViewId="0">
      <selection activeCell="M20" sqref="M20"/>
    </sheetView>
  </sheetViews>
  <sheetFormatPr defaultRowHeight="15" x14ac:dyDescent="0.25"/>
  <cols>
    <col min="1" max="1" width="18.7109375" customWidth="1"/>
    <col min="2" max="2" width="18.7109375" style="5" customWidth="1"/>
    <col min="3" max="3" width="7.7109375" customWidth="1"/>
    <col min="4" max="4" width="13.7109375" customWidth="1"/>
    <col min="5" max="5" width="4.28515625" customWidth="1"/>
    <col min="6" max="6" width="7.7109375" style="5" customWidth="1"/>
    <col min="7" max="7" width="7.7109375" style="5" bestFit="1" customWidth="1"/>
    <col min="8" max="8" width="8.7109375" style="5" customWidth="1"/>
    <col min="9" max="9" width="7.7109375" customWidth="1"/>
  </cols>
  <sheetData>
    <row r="1" spans="3:9" ht="61.5" customHeight="1" x14ac:dyDescent="0.35">
      <c r="C1" s="4"/>
      <c r="D1" s="183" t="s">
        <v>261</v>
      </c>
      <c r="E1" s="184"/>
      <c r="F1" s="184"/>
      <c r="G1" s="184"/>
      <c r="H1" s="184"/>
      <c r="I1" s="185"/>
    </row>
    <row r="2" spans="3:9" ht="15" customHeight="1" x14ac:dyDescent="0.25">
      <c r="D2" s="220" t="s">
        <v>260</v>
      </c>
      <c r="E2" s="221"/>
      <c r="F2" s="221"/>
      <c r="G2" s="221"/>
      <c r="H2" s="221"/>
      <c r="I2" s="222"/>
    </row>
    <row r="3" spans="3:9" x14ac:dyDescent="0.25">
      <c r="D3" s="220"/>
      <c r="E3" s="221"/>
      <c r="F3" s="221"/>
      <c r="G3" s="221"/>
      <c r="H3" s="221"/>
      <c r="I3" s="222"/>
    </row>
    <row r="4" spans="3:9" x14ac:dyDescent="0.25">
      <c r="D4" s="220"/>
      <c r="E4" s="221"/>
      <c r="F4" s="221"/>
      <c r="G4" s="221"/>
      <c r="H4" s="221"/>
      <c r="I4" s="222"/>
    </row>
    <row r="5" spans="3:9" ht="20.45" customHeight="1" thickBot="1" x14ac:dyDescent="0.3">
      <c r="D5" s="223"/>
      <c r="E5" s="224"/>
      <c r="F5" s="224"/>
      <c r="G5" s="224"/>
      <c r="H5" s="224"/>
      <c r="I5" s="225"/>
    </row>
    <row r="18" spans="1:9" x14ac:dyDescent="0.25">
      <c r="A18" s="193" t="s">
        <v>0</v>
      </c>
      <c r="B18" s="194"/>
      <c r="C18" s="194"/>
      <c r="D18" s="194"/>
      <c r="E18" s="194"/>
      <c r="F18" s="194"/>
      <c r="G18" s="194"/>
      <c r="H18" s="194"/>
      <c r="I18" s="195"/>
    </row>
    <row r="19" spans="1:9" ht="27" customHeight="1" x14ac:dyDescent="0.25">
      <c r="A19" s="17" t="s">
        <v>1</v>
      </c>
      <c r="B19" s="17" t="s">
        <v>2</v>
      </c>
      <c r="C19" s="17" t="s">
        <v>3</v>
      </c>
      <c r="D19" s="18" t="s">
        <v>4</v>
      </c>
      <c r="E19" s="17" t="s">
        <v>5</v>
      </c>
      <c r="F19" s="17" t="s">
        <v>6</v>
      </c>
      <c r="G19" s="17" t="s">
        <v>11</v>
      </c>
      <c r="H19" s="17" t="s">
        <v>7</v>
      </c>
      <c r="I19" s="17" t="s">
        <v>8</v>
      </c>
    </row>
    <row r="20" spans="1:9" ht="36" x14ac:dyDescent="0.25">
      <c r="A20" s="87" t="s">
        <v>266</v>
      </c>
      <c r="B20" s="87" t="s">
        <v>267</v>
      </c>
      <c r="C20" s="88" t="s">
        <v>14</v>
      </c>
      <c r="D20" s="107">
        <v>9781629952482</v>
      </c>
      <c r="E20" s="89"/>
      <c r="F20" s="90">
        <v>39.99</v>
      </c>
      <c r="G20" s="90">
        <v>30</v>
      </c>
      <c r="H20" s="89"/>
      <c r="I20" s="89"/>
    </row>
    <row r="21" spans="1:9" ht="36" x14ac:dyDescent="0.25">
      <c r="A21" s="91" t="s">
        <v>264</v>
      </c>
      <c r="B21" s="91" t="s">
        <v>265</v>
      </c>
      <c r="C21" s="92" t="s">
        <v>14</v>
      </c>
      <c r="D21" s="108">
        <v>9781629952451</v>
      </c>
      <c r="E21" s="93"/>
      <c r="F21" s="94">
        <v>39.99</v>
      </c>
      <c r="G21" s="94">
        <v>30</v>
      </c>
      <c r="H21" s="93"/>
      <c r="I21" s="93"/>
    </row>
    <row r="22" spans="1:9" ht="24" x14ac:dyDescent="0.25">
      <c r="A22" s="87" t="s">
        <v>262</v>
      </c>
      <c r="B22" s="87" t="s">
        <v>263</v>
      </c>
      <c r="C22" s="88" t="s">
        <v>14</v>
      </c>
      <c r="D22" s="107">
        <v>9781629952765</v>
      </c>
      <c r="E22" s="89"/>
      <c r="F22" s="90">
        <v>12.99</v>
      </c>
      <c r="G22" s="89"/>
      <c r="H22" s="89"/>
      <c r="I22" s="89"/>
    </row>
    <row r="23" spans="1:9" ht="24" x14ac:dyDescent="0.25">
      <c r="A23" s="91" t="s">
        <v>268</v>
      </c>
      <c r="B23" s="103" t="s">
        <v>269</v>
      </c>
      <c r="C23" s="92" t="s">
        <v>14</v>
      </c>
      <c r="D23" s="108">
        <v>9781629953168</v>
      </c>
      <c r="E23" s="93"/>
      <c r="F23" s="94">
        <v>16.989999999999998</v>
      </c>
      <c r="G23" s="93"/>
      <c r="H23" s="93"/>
      <c r="I23" s="93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zoomScaleSheetLayoutView="100" zoomScalePageLayoutView="70" workbookViewId="0">
      <selection activeCell="L16" sqref="L16"/>
    </sheetView>
  </sheetViews>
  <sheetFormatPr defaultRowHeight="15" x14ac:dyDescent="0.25"/>
  <cols>
    <col min="1" max="1" width="18.7109375" customWidth="1"/>
    <col min="2" max="2" width="18.5703125" style="5" customWidth="1"/>
    <col min="3" max="3" width="6.7109375" customWidth="1"/>
    <col min="4" max="4" width="15.7109375" bestFit="1" customWidth="1"/>
    <col min="5" max="5" width="3.7109375" customWidth="1"/>
    <col min="6" max="6" width="8.7109375" style="5" bestFit="1" customWidth="1"/>
    <col min="7" max="7" width="6.7109375" style="5" customWidth="1"/>
    <col min="8" max="8" width="7.7109375" style="5" customWidth="1"/>
    <col min="9" max="9" width="7.7109375" customWidth="1"/>
  </cols>
  <sheetData>
    <row r="1" spans="3:9" ht="61.5" customHeight="1" x14ac:dyDescent="0.35">
      <c r="C1" s="4"/>
      <c r="D1" s="183" t="s">
        <v>271</v>
      </c>
      <c r="E1" s="184"/>
      <c r="F1" s="184"/>
      <c r="G1" s="184"/>
      <c r="H1" s="184"/>
      <c r="I1" s="185"/>
    </row>
    <row r="2" spans="3:9" ht="27" customHeight="1" x14ac:dyDescent="0.25">
      <c r="D2" s="186" t="s">
        <v>270</v>
      </c>
      <c r="E2" s="187"/>
      <c r="F2" s="187"/>
      <c r="G2" s="187"/>
      <c r="H2" s="187"/>
      <c r="I2" s="188"/>
    </row>
    <row r="3" spans="3:9" x14ac:dyDescent="0.25">
      <c r="D3" s="186"/>
      <c r="E3" s="187"/>
      <c r="F3" s="187"/>
      <c r="G3" s="187"/>
      <c r="H3" s="187"/>
      <c r="I3" s="188"/>
    </row>
    <row r="4" spans="3:9" x14ac:dyDescent="0.25">
      <c r="D4" s="186"/>
      <c r="E4" s="187"/>
      <c r="F4" s="187"/>
      <c r="G4" s="187"/>
      <c r="H4" s="187"/>
      <c r="I4" s="188"/>
    </row>
    <row r="5" spans="3:9" ht="15.75" thickBot="1" x14ac:dyDescent="0.3">
      <c r="D5" s="189"/>
      <c r="E5" s="190"/>
      <c r="F5" s="190"/>
      <c r="G5" s="190"/>
      <c r="H5" s="190"/>
      <c r="I5" s="191"/>
    </row>
    <row r="18" spans="1:15" x14ac:dyDescent="0.25">
      <c r="A18" s="193" t="s">
        <v>0</v>
      </c>
      <c r="B18" s="194"/>
      <c r="C18" s="194"/>
      <c r="D18" s="194"/>
      <c r="E18" s="194"/>
      <c r="F18" s="194"/>
      <c r="G18" s="194"/>
      <c r="H18" s="194"/>
      <c r="I18" s="195"/>
    </row>
    <row r="19" spans="1:15" ht="27" customHeight="1" x14ac:dyDescent="0.25">
      <c r="A19" s="17" t="s">
        <v>1</v>
      </c>
      <c r="B19" s="17" t="s">
        <v>2</v>
      </c>
      <c r="C19" s="17" t="s">
        <v>3</v>
      </c>
      <c r="D19" s="18" t="s">
        <v>4</v>
      </c>
      <c r="E19" s="17" t="s">
        <v>5</v>
      </c>
      <c r="F19" s="17" t="s">
        <v>6</v>
      </c>
      <c r="G19" s="17" t="s">
        <v>11</v>
      </c>
      <c r="H19" s="17" t="s">
        <v>7</v>
      </c>
      <c r="I19" s="17" t="s">
        <v>8</v>
      </c>
    </row>
    <row r="20" spans="1:15" ht="36" x14ac:dyDescent="0.25">
      <c r="A20" s="87" t="s">
        <v>273</v>
      </c>
      <c r="B20" s="89"/>
      <c r="C20" s="89"/>
      <c r="D20" s="100">
        <v>656200275023</v>
      </c>
      <c r="E20" s="89"/>
      <c r="F20" s="90">
        <v>39.99</v>
      </c>
      <c r="G20" s="89"/>
      <c r="H20" s="89"/>
      <c r="I20" s="89"/>
    </row>
    <row r="21" spans="1:15" ht="36" x14ac:dyDescent="0.25">
      <c r="A21" s="91" t="s">
        <v>274</v>
      </c>
      <c r="B21" s="93"/>
      <c r="C21" s="93"/>
      <c r="D21" s="101">
        <v>656200274408</v>
      </c>
      <c r="E21" s="93"/>
      <c r="F21" s="94">
        <v>24.99</v>
      </c>
      <c r="G21" s="93"/>
      <c r="H21" s="93"/>
      <c r="I21" s="93"/>
    </row>
    <row r="22" spans="1:15" ht="36" x14ac:dyDescent="0.25">
      <c r="A22" s="87" t="s">
        <v>272</v>
      </c>
      <c r="B22" s="89"/>
      <c r="C22" s="89"/>
      <c r="D22" s="100">
        <v>656200275054</v>
      </c>
      <c r="E22" s="89"/>
      <c r="F22" s="90">
        <v>39.99</v>
      </c>
      <c r="G22" s="89"/>
      <c r="H22" s="89"/>
      <c r="I22" s="89"/>
      <c r="O22" s="4"/>
    </row>
    <row r="23" spans="1:15" ht="36" x14ac:dyDescent="0.25">
      <c r="A23" s="91" t="s">
        <v>275</v>
      </c>
      <c r="B23" s="93"/>
      <c r="C23" s="93"/>
      <c r="D23" s="101">
        <v>656200240564</v>
      </c>
      <c r="E23" s="93"/>
      <c r="F23" s="94">
        <v>29.99</v>
      </c>
      <c r="G23" s="93"/>
      <c r="H23" s="93"/>
      <c r="I23" s="93"/>
    </row>
  </sheetData>
  <mergeCells count="3">
    <mergeCell ref="D1:I1"/>
    <mergeCell ref="D2:I5"/>
    <mergeCell ref="A18:I18"/>
  </mergeCells>
  <printOptions horizontalCentered="1"/>
  <pageMargins left="0.7" right="0.61071428571428577" top="0.49" bottom="0.43" header="0.3" footer="0.3"/>
  <pageSetup scale="8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zoomScalePageLayoutView="70" workbookViewId="0">
      <selection activeCell="L20" sqref="L20"/>
    </sheetView>
  </sheetViews>
  <sheetFormatPr defaultRowHeight="15" x14ac:dyDescent="0.25"/>
  <cols>
    <col min="1" max="1" width="18.7109375" customWidth="1"/>
    <col min="2" max="2" width="18.7109375" style="16" customWidth="1"/>
    <col min="3" max="3" width="7.7109375" customWidth="1"/>
    <col min="4" max="4" width="15.7109375" customWidth="1"/>
    <col min="5" max="5" width="3.7109375" customWidth="1"/>
    <col min="6" max="7" width="7.7109375" style="5" customWidth="1"/>
    <col min="8" max="8" width="8.7109375" style="5" customWidth="1"/>
    <col min="9" max="9" width="7.7109375" customWidth="1"/>
    <col min="10" max="15" width="8.7109375" customWidth="1"/>
  </cols>
  <sheetData>
    <row r="1" spans="3:9" ht="61.5" customHeight="1" x14ac:dyDescent="0.35">
      <c r="C1" s="4"/>
      <c r="D1" s="183" t="s">
        <v>276</v>
      </c>
      <c r="E1" s="184"/>
      <c r="F1" s="184"/>
      <c r="G1" s="184"/>
      <c r="H1" s="184"/>
      <c r="I1" s="185"/>
    </row>
    <row r="2" spans="3:9" ht="18.600000000000001" customHeight="1" x14ac:dyDescent="0.25">
      <c r="D2" s="186" t="s">
        <v>277</v>
      </c>
      <c r="E2" s="187"/>
      <c r="F2" s="187"/>
      <c r="G2" s="187"/>
      <c r="H2" s="187"/>
      <c r="I2" s="188"/>
    </row>
    <row r="3" spans="3:9" x14ac:dyDescent="0.25">
      <c r="D3" s="186"/>
      <c r="E3" s="187"/>
      <c r="F3" s="187"/>
      <c r="G3" s="187"/>
      <c r="H3" s="187"/>
      <c r="I3" s="188"/>
    </row>
    <row r="4" spans="3:9" x14ac:dyDescent="0.25">
      <c r="D4" s="186"/>
      <c r="E4" s="187"/>
      <c r="F4" s="187"/>
      <c r="G4" s="187"/>
      <c r="H4" s="187"/>
      <c r="I4" s="188"/>
    </row>
    <row r="5" spans="3:9" x14ac:dyDescent="0.25">
      <c r="D5" s="186"/>
      <c r="E5" s="187"/>
      <c r="F5" s="187"/>
      <c r="G5" s="187"/>
      <c r="H5" s="187"/>
      <c r="I5" s="188"/>
    </row>
    <row r="6" spans="3:9" ht="15.75" thickBot="1" x14ac:dyDescent="0.3">
      <c r="D6" s="189"/>
      <c r="E6" s="190"/>
      <c r="F6" s="190"/>
      <c r="G6" s="190"/>
      <c r="H6" s="190"/>
      <c r="I6" s="191"/>
    </row>
    <row r="19" spans="1:15" x14ac:dyDescent="0.25">
      <c r="A19" s="193" t="s">
        <v>0</v>
      </c>
      <c r="B19" s="194"/>
      <c r="C19" s="194"/>
      <c r="D19" s="194"/>
      <c r="E19" s="194"/>
      <c r="F19" s="194"/>
      <c r="G19" s="194"/>
      <c r="H19" s="194"/>
      <c r="I19" s="195"/>
    </row>
    <row r="20" spans="1:15" ht="27" customHeight="1" x14ac:dyDescent="0.25">
      <c r="A20" s="17" t="s">
        <v>1</v>
      </c>
      <c r="B20" s="17" t="s">
        <v>2</v>
      </c>
      <c r="C20" s="17" t="s">
        <v>3</v>
      </c>
      <c r="D20" s="18" t="s">
        <v>4</v>
      </c>
      <c r="E20" s="17" t="s">
        <v>5</v>
      </c>
      <c r="F20" s="17" t="s">
        <v>6</v>
      </c>
      <c r="G20" s="17" t="s">
        <v>11</v>
      </c>
      <c r="H20" s="17" t="s">
        <v>7</v>
      </c>
      <c r="I20" s="17" t="s">
        <v>8</v>
      </c>
    </row>
    <row r="21" spans="1:15" ht="24" x14ac:dyDescent="0.25">
      <c r="A21" s="87" t="s">
        <v>278</v>
      </c>
      <c r="B21" s="109" t="s">
        <v>279</v>
      </c>
      <c r="C21" s="88" t="s">
        <v>14</v>
      </c>
      <c r="D21" s="95">
        <v>9780874868975</v>
      </c>
      <c r="E21" s="6"/>
      <c r="F21" s="90">
        <v>12</v>
      </c>
      <c r="G21" s="6"/>
      <c r="H21" s="6"/>
      <c r="I21" s="6"/>
    </row>
    <row r="22" spans="1:15" x14ac:dyDescent="0.25">
      <c r="A22" s="91" t="s">
        <v>280</v>
      </c>
      <c r="B22" s="110" t="s">
        <v>281</v>
      </c>
      <c r="C22" s="92" t="s">
        <v>14</v>
      </c>
      <c r="D22" s="96">
        <v>9780874860627</v>
      </c>
      <c r="E22" s="93"/>
      <c r="F22" s="94">
        <v>18</v>
      </c>
      <c r="G22" s="93"/>
      <c r="H22" s="93"/>
      <c r="I22" s="93"/>
      <c r="O22" s="4"/>
    </row>
    <row r="23" spans="1:15" ht="16.350000000000001" customHeight="1" x14ac:dyDescent="0.25">
      <c r="A23" s="87" t="s">
        <v>282</v>
      </c>
      <c r="B23" s="109" t="s">
        <v>283</v>
      </c>
      <c r="C23" s="88" t="s">
        <v>12</v>
      </c>
      <c r="D23" s="95">
        <v>9780874867886</v>
      </c>
      <c r="E23" s="89"/>
      <c r="F23" s="90">
        <v>19.989999999999998</v>
      </c>
      <c r="G23" s="89"/>
      <c r="H23" s="89"/>
      <c r="I23" s="89"/>
    </row>
  </sheetData>
  <mergeCells count="3">
    <mergeCell ref="D1:I1"/>
    <mergeCell ref="D2:I6"/>
    <mergeCell ref="A19:I19"/>
  </mergeCells>
  <printOptions horizontalCentered="1"/>
  <pageMargins left="0.7" right="0.61071428571428599" top="0.49" bottom="0.43" header="0.3" footer="0.3"/>
  <pageSetup scale="9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zoomScalePageLayoutView="70" workbookViewId="0">
      <selection activeCell="A23" sqref="A23:I27"/>
    </sheetView>
  </sheetViews>
  <sheetFormatPr defaultRowHeight="15" x14ac:dyDescent="0.25"/>
  <cols>
    <col min="1" max="1" width="18.7109375" customWidth="1"/>
    <col min="2" max="2" width="18.7109375" style="16" customWidth="1"/>
    <col min="3" max="3" width="7.7109375" customWidth="1"/>
    <col min="4" max="4" width="15.7109375" bestFit="1" customWidth="1"/>
    <col min="5" max="5" width="3.7109375" customWidth="1"/>
    <col min="6" max="7" width="7.7109375" style="5" bestFit="1" customWidth="1"/>
    <col min="8" max="8" width="8.7109375" style="5" customWidth="1"/>
    <col min="9" max="9" width="7.7109375" customWidth="1"/>
    <col min="10" max="15" width="8.7109375" customWidth="1"/>
  </cols>
  <sheetData>
    <row r="1" spans="3:9" ht="61.5" customHeight="1" x14ac:dyDescent="0.35">
      <c r="C1" s="4"/>
      <c r="D1" s="183" t="s">
        <v>294</v>
      </c>
      <c r="E1" s="184"/>
      <c r="F1" s="184"/>
      <c r="G1" s="184"/>
      <c r="H1" s="184"/>
      <c r="I1" s="185"/>
    </row>
    <row r="2" spans="3:9" ht="18.600000000000001" customHeight="1" x14ac:dyDescent="0.25">
      <c r="D2" s="186" t="s">
        <v>22</v>
      </c>
      <c r="E2" s="187"/>
      <c r="F2" s="187"/>
      <c r="G2" s="187"/>
      <c r="H2" s="187"/>
      <c r="I2" s="188"/>
    </row>
    <row r="3" spans="3:9" x14ac:dyDescent="0.25">
      <c r="D3" s="186"/>
      <c r="E3" s="187"/>
      <c r="F3" s="187"/>
      <c r="G3" s="187"/>
      <c r="H3" s="187"/>
      <c r="I3" s="188"/>
    </row>
    <row r="4" spans="3:9" x14ac:dyDescent="0.25">
      <c r="D4" s="186"/>
      <c r="E4" s="187"/>
      <c r="F4" s="187"/>
      <c r="G4" s="187"/>
      <c r="H4" s="187"/>
      <c r="I4" s="188"/>
    </row>
    <row r="5" spans="3:9" x14ac:dyDescent="0.25">
      <c r="D5" s="186"/>
      <c r="E5" s="187"/>
      <c r="F5" s="187"/>
      <c r="G5" s="187"/>
      <c r="H5" s="187"/>
      <c r="I5" s="188"/>
    </row>
    <row r="6" spans="3:9" ht="15.75" thickBot="1" x14ac:dyDescent="0.3">
      <c r="D6" s="189"/>
      <c r="E6" s="190"/>
      <c r="F6" s="190"/>
      <c r="G6" s="190"/>
      <c r="H6" s="190"/>
      <c r="I6" s="191"/>
    </row>
    <row r="21" spans="1:15" x14ac:dyDescent="0.25">
      <c r="A21" s="193" t="s">
        <v>0</v>
      </c>
      <c r="B21" s="194"/>
      <c r="C21" s="194"/>
      <c r="D21" s="194"/>
      <c r="E21" s="194"/>
      <c r="F21" s="194"/>
      <c r="G21" s="194"/>
      <c r="H21" s="194"/>
      <c r="I21" s="195"/>
    </row>
    <row r="22" spans="1:15" ht="27" customHeight="1" x14ac:dyDescent="0.25">
      <c r="A22" s="17" t="s">
        <v>1</v>
      </c>
      <c r="B22" s="17" t="s">
        <v>2</v>
      </c>
      <c r="C22" s="17" t="s">
        <v>3</v>
      </c>
      <c r="D22" s="18" t="s">
        <v>4</v>
      </c>
      <c r="E22" s="17" t="s">
        <v>5</v>
      </c>
      <c r="F22" s="17" t="s">
        <v>6</v>
      </c>
      <c r="G22" s="17" t="s">
        <v>11</v>
      </c>
      <c r="H22" s="17" t="s">
        <v>7</v>
      </c>
      <c r="I22" s="17" t="s">
        <v>8</v>
      </c>
    </row>
    <row r="23" spans="1:15" ht="24" x14ac:dyDescent="0.25">
      <c r="A23" s="87" t="s">
        <v>292</v>
      </c>
      <c r="B23" s="89"/>
      <c r="C23" s="89"/>
      <c r="D23" s="99" t="s">
        <v>293</v>
      </c>
      <c r="E23" s="89"/>
      <c r="F23" s="89"/>
      <c r="G23" s="89"/>
      <c r="H23" s="89"/>
      <c r="I23" s="89"/>
    </row>
    <row r="24" spans="1:15" x14ac:dyDescent="0.25">
      <c r="A24" s="91" t="s">
        <v>288</v>
      </c>
      <c r="B24" s="91" t="s">
        <v>289</v>
      </c>
      <c r="C24" s="92" t="s">
        <v>18</v>
      </c>
      <c r="D24" s="97">
        <v>83061106027</v>
      </c>
      <c r="E24" s="93"/>
      <c r="F24" s="94">
        <v>11.99</v>
      </c>
      <c r="G24" s="93"/>
      <c r="H24" s="93"/>
      <c r="I24" s="93"/>
      <c r="O24" s="4"/>
    </row>
    <row r="25" spans="1:15" ht="16.350000000000001" customHeight="1" x14ac:dyDescent="0.25">
      <c r="A25" s="87" t="s">
        <v>284</v>
      </c>
      <c r="B25" s="87" t="s">
        <v>285</v>
      </c>
      <c r="C25" s="88" t="s">
        <v>16</v>
      </c>
      <c r="D25" s="107">
        <v>643157441885</v>
      </c>
      <c r="E25" s="89"/>
      <c r="F25" s="90">
        <v>14.99</v>
      </c>
      <c r="G25" s="89"/>
      <c r="H25" s="89"/>
      <c r="I25" s="89"/>
    </row>
    <row r="26" spans="1:15" ht="26.25" customHeight="1" x14ac:dyDescent="0.25">
      <c r="A26" s="91" t="s">
        <v>290</v>
      </c>
      <c r="B26" s="91" t="s">
        <v>291</v>
      </c>
      <c r="C26" s="92" t="s">
        <v>18</v>
      </c>
      <c r="D26" s="108">
        <v>889854129323</v>
      </c>
      <c r="E26" s="93"/>
      <c r="F26" s="94">
        <v>9.99</v>
      </c>
      <c r="G26" s="93"/>
      <c r="H26" s="93"/>
      <c r="I26" s="93"/>
    </row>
    <row r="27" spans="1:15" ht="24" x14ac:dyDescent="0.25">
      <c r="A27" s="87" t="s">
        <v>286</v>
      </c>
      <c r="B27" s="87" t="s">
        <v>287</v>
      </c>
      <c r="C27" s="88" t="s">
        <v>18</v>
      </c>
      <c r="D27" s="107">
        <v>736211849991</v>
      </c>
      <c r="E27" s="6"/>
      <c r="F27" s="90">
        <v>13.99</v>
      </c>
      <c r="G27" s="6"/>
      <c r="H27" s="6"/>
      <c r="I27" s="6"/>
    </row>
  </sheetData>
  <mergeCells count="3">
    <mergeCell ref="D1:I1"/>
    <mergeCell ref="D2:I6"/>
    <mergeCell ref="A21:I21"/>
  </mergeCells>
  <printOptions horizontalCentered="1"/>
  <pageMargins left="0.7" right="0.61071428571428599" top="0.49" bottom="0.43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N17" sqref="N17"/>
    </sheetView>
  </sheetViews>
  <sheetFormatPr defaultRowHeight="15" x14ac:dyDescent="0.25"/>
  <cols>
    <col min="1" max="1" width="18.7109375" customWidth="1"/>
    <col min="2" max="2" width="18.7109375" style="5" customWidth="1"/>
    <col min="3" max="3" width="7.7109375" customWidth="1"/>
    <col min="4" max="4" width="13.7109375" customWidth="1"/>
    <col min="5" max="5" width="3.7109375" customWidth="1"/>
    <col min="6" max="6" width="7.7109375" style="5" bestFit="1" customWidth="1"/>
    <col min="7" max="7" width="5.7109375" style="5" customWidth="1"/>
    <col min="8" max="8" width="8.7109375" style="5" customWidth="1"/>
    <col min="9" max="9" width="7.7109375" customWidth="1"/>
    <col min="10" max="15" width="8.7109375" customWidth="1"/>
  </cols>
  <sheetData>
    <row r="1" spans="3:9" ht="61.5" customHeight="1" x14ac:dyDescent="0.35">
      <c r="C1" s="4"/>
      <c r="D1" s="183" t="s">
        <v>123</v>
      </c>
      <c r="E1" s="184"/>
      <c r="F1" s="184"/>
      <c r="G1" s="184"/>
      <c r="H1" s="184"/>
      <c r="I1" s="185"/>
    </row>
    <row r="2" spans="3:9" ht="27.6" customHeight="1" x14ac:dyDescent="0.25">
      <c r="D2" s="186" t="s">
        <v>9</v>
      </c>
      <c r="E2" s="187"/>
      <c r="F2" s="187"/>
      <c r="G2" s="187"/>
      <c r="H2" s="187"/>
      <c r="I2" s="188"/>
    </row>
    <row r="3" spans="3:9" x14ac:dyDescent="0.25">
      <c r="D3" s="186"/>
      <c r="E3" s="187"/>
      <c r="F3" s="187"/>
      <c r="G3" s="187"/>
      <c r="H3" s="187"/>
      <c r="I3" s="188"/>
    </row>
    <row r="4" spans="3:9" ht="15.75" thickBot="1" x14ac:dyDescent="0.3">
      <c r="D4" s="189"/>
      <c r="E4" s="190"/>
      <c r="F4" s="190"/>
      <c r="G4" s="190"/>
      <c r="H4" s="190"/>
      <c r="I4" s="191"/>
    </row>
    <row r="17" spans="1:15" x14ac:dyDescent="0.25">
      <c r="A17" s="193" t="s">
        <v>0</v>
      </c>
      <c r="B17" s="194"/>
      <c r="C17" s="194"/>
      <c r="D17" s="194"/>
      <c r="E17" s="194"/>
      <c r="F17" s="194"/>
      <c r="G17" s="194"/>
      <c r="H17" s="194"/>
      <c r="I17" s="195"/>
    </row>
    <row r="18" spans="1:15" ht="27" customHeight="1" x14ac:dyDescent="0.25">
      <c r="A18" s="10" t="s">
        <v>1</v>
      </c>
      <c r="B18" s="10" t="s">
        <v>2</v>
      </c>
      <c r="C18" s="11" t="s">
        <v>10</v>
      </c>
      <c r="D18" s="10" t="s">
        <v>4</v>
      </c>
      <c r="E18" s="10" t="s">
        <v>5</v>
      </c>
      <c r="F18" s="10" t="s">
        <v>6</v>
      </c>
      <c r="G18" s="10" t="s">
        <v>11</v>
      </c>
      <c r="H18" s="10" t="s">
        <v>7</v>
      </c>
      <c r="I18" s="10" t="s">
        <v>8</v>
      </c>
    </row>
    <row r="19" spans="1:15" ht="36" x14ac:dyDescent="0.25">
      <c r="A19" s="87" t="s">
        <v>130</v>
      </c>
      <c r="B19" s="87" t="s">
        <v>131</v>
      </c>
      <c r="C19" s="88" t="s">
        <v>14</v>
      </c>
      <c r="D19" s="107">
        <v>9780899577951</v>
      </c>
      <c r="E19" s="89"/>
      <c r="F19" s="90">
        <v>16.989999999999998</v>
      </c>
      <c r="G19" s="89"/>
      <c r="H19" s="89"/>
      <c r="I19" s="89"/>
    </row>
    <row r="20" spans="1:15" ht="48" x14ac:dyDescent="0.25">
      <c r="A20" s="91" t="s">
        <v>126</v>
      </c>
      <c r="B20" s="93"/>
      <c r="C20" s="92" t="s">
        <v>13</v>
      </c>
      <c r="D20" s="108">
        <v>9780899579191</v>
      </c>
      <c r="E20" s="93"/>
      <c r="F20" s="94">
        <v>69.989999999999995</v>
      </c>
      <c r="G20" s="93"/>
      <c r="H20" s="93"/>
      <c r="I20" s="93"/>
    </row>
    <row r="21" spans="1:15" x14ac:dyDescent="0.25">
      <c r="A21" s="87" t="s">
        <v>124</v>
      </c>
      <c r="B21" s="87" t="s">
        <v>125</v>
      </c>
      <c r="C21" s="88" t="s">
        <v>14</v>
      </c>
      <c r="D21" s="107">
        <v>9780899577319</v>
      </c>
      <c r="E21" s="89"/>
      <c r="F21" s="90">
        <v>29.99</v>
      </c>
      <c r="G21" s="89"/>
      <c r="H21" s="89"/>
      <c r="I21" s="89"/>
    </row>
    <row r="22" spans="1:15" ht="24" x14ac:dyDescent="0.25">
      <c r="A22" s="91" t="s">
        <v>127</v>
      </c>
      <c r="B22" s="93"/>
      <c r="C22" s="92" t="s">
        <v>13</v>
      </c>
      <c r="D22" s="108">
        <v>9780899577463</v>
      </c>
      <c r="E22" s="93"/>
      <c r="F22" s="94">
        <v>79.989999999999995</v>
      </c>
      <c r="G22" s="93"/>
      <c r="H22" s="93"/>
      <c r="I22" s="93"/>
      <c r="O22" s="4"/>
    </row>
    <row r="23" spans="1:15" ht="48" x14ac:dyDescent="0.25">
      <c r="A23" s="87" t="s">
        <v>128</v>
      </c>
      <c r="B23" s="87" t="s">
        <v>129</v>
      </c>
      <c r="C23" s="88" t="s">
        <v>12</v>
      </c>
      <c r="D23" s="107">
        <v>9780899577401</v>
      </c>
      <c r="E23" s="89"/>
      <c r="F23" s="90">
        <v>34.99</v>
      </c>
      <c r="G23" s="89"/>
      <c r="H23" s="89"/>
      <c r="I23" s="89"/>
    </row>
  </sheetData>
  <mergeCells count="3">
    <mergeCell ref="D1:I1"/>
    <mergeCell ref="D2:I4"/>
    <mergeCell ref="A17:I17"/>
  </mergeCells>
  <pageMargins left="0.7" right="0.61071428571428577" top="0.75" bottom="0.75" header="0.3" footer="0.3"/>
  <pageSetup scale="9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4" zoomScaleNormal="100" workbookViewId="0">
      <selection activeCell="O19" sqref="O19"/>
    </sheetView>
  </sheetViews>
  <sheetFormatPr defaultRowHeight="15" x14ac:dyDescent="0.25"/>
  <cols>
    <col min="1" max="1" width="14.140625" customWidth="1"/>
    <col min="3" max="3" width="51.140625" customWidth="1"/>
    <col min="4" max="4" width="34" customWidth="1"/>
    <col min="6" max="6" width="20.42578125" customWidth="1"/>
    <col min="7" max="7" width="17.5703125" customWidth="1"/>
    <col min="8" max="8" width="12.7109375" customWidth="1"/>
    <col min="9" max="9" width="8.7109375" customWidth="1"/>
    <col min="10" max="10" width="10.85546875" customWidth="1"/>
    <col min="11" max="11" width="10.7109375" customWidth="1"/>
    <col min="12" max="12" width="16.7109375" style="5" customWidth="1"/>
    <col min="13" max="13" width="9.140625" style="5"/>
  </cols>
  <sheetData>
    <row r="1" spans="1:12" ht="26.25" x14ac:dyDescent="0.4">
      <c r="A1" s="24"/>
      <c r="B1" s="25" t="s">
        <v>295</v>
      </c>
      <c r="C1" s="22"/>
      <c r="D1" s="21"/>
      <c r="E1" s="26"/>
      <c r="F1" s="22"/>
      <c r="G1" s="22"/>
      <c r="H1" s="22"/>
      <c r="I1" s="22"/>
      <c r="J1" s="21"/>
      <c r="K1" s="22"/>
      <c r="L1" s="27"/>
    </row>
    <row r="2" spans="1:12" ht="23.25" x14ac:dyDescent="0.25">
      <c r="A2" s="28"/>
      <c r="B2" s="29"/>
      <c r="C2" s="29"/>
      <c r="D2" s="29"/>
      <c r="E2" s="30" t="s">
        <v>28</v>
      </c>
      <c r="F2" s="29"/>
      <c r="G2" s="29"/>
      <c r="H2" s="29"/>
      <c r="I2" s="29"/>
      <c r="J2" s="29"/>
      <c r="K2" s="29"/>
      <c r="L2" s="31"/>
    </row>
    <row r="3" spans="1:12" x14ac:dyDescent="0.25">
      <c r="A3" s="228"/>
      <c r="B3" s="229"/>
      <c r="C3" s="86"/>
      <c r="D3" s="32"/>
      <c r="E3" s="33"/>
      <c r="F3" s="32"/>
      <c r="G3" s="32"/>
      <c r="H3" s="33"/>
      <c r="I3" s="34"/>
      <c r="J3" s="34"/>
      <c r="K3" s="33"/>
      <c r="L3" s="35"/>
    </row>
    <row r="4" spans="1:12" ht="15.75" x14ac:dyDescent="0.25">
      <c r="A4" s="226" t="s">
        <v>29</v>
      </c>
      <c r="B4" s="227"/>
      <c r="C4" s="36"/>
      <c r="D4" s="32"/>
      <c r="E4" s="230" t="s">
        <v>30</v>
      </c>
      <c r="F4" s="231"/>
      <c r="G4" s="231"/>
      <c r="H4" s="231"/>
      <c r="I4" s="231"/>
      <c r="J4" s="231"/>
      <c r="K4" s="232"/>
      <c r="L4" s="35"/>
    </row>
    <row r="5" spans="1:12" ht="15.75" x14ac:dyDescent="0.25">
      <c r="A5" s="226" t="s">
        <v>31</v>
      </c>
      <c r="B5" s="227"/>
      <c r="C5" s="36"/>
      <c r="D5" s="32"/>
      <c r="E5" s="233"/>
      <c r="F5" s="234"/>
      <c r="G5" s="234"/>
      <c r="H5" s="234"/>
      <c r="I5" s="234"/>
      <c r="J5" s="234"/>
      <c r="K5" s="235"/>
      <c r="L5" s="35"/>
    </row>
    <row r="6" spans="1:12" ht="15.75" x14ac:dyDescent="0.25">
      <c r="A6" s="226" t="s">
        <v>32</v>
      </c>
      <c r="B6" s="227"/>
      <c r="C6" s="36"/>
      <c r="D6" s="32"/>
      <c r="E6" s="233"/>
      <c r="F6" s="234"/>
      <c r="G6" s="234"/>
      <c r="H6" s="234"/>
      <c r="I6" s="234"/>
      <c r="J6" s="234"/>
      <c r="K6" s="235"/>
      <c r="L6" s="35"/>
    </row>
    <row r="7" spans="1:12" ht="15.75" x14ac:dyDescent="0.25">
      <c r="A7" s="226" t="s">
        <v>33</v>
      </c>
      <c r="B7" s="227"/>
      <c r="C7" s="36"/>
      <c r="D7" s="32"/>
      <c r="E7" s="236"/>
      <c r="F7" s="237"/>
      <c r="G7" s="237"/>
      <c r="H7" s="237"/>
      <c r="I7" s="237"/>
      <c r="J7" s="237"/>
      <c r="K7" s="238"/>
      <c r="L7" s="35"/>
    </row>
    <row r="8" spans="1:12" ht="15.75" x14ac:dyDescent="0.25">
      <c r="A8" s="226" t="s">
        <v>34</v>
      </c>
      <c r="B8" s="227"/>
      <c r="C8" s="36"/>
      <c r="D8" s="32"/>
      <c r="E8" s="37"/>
      <c r="F8" s="32"/>
      <c r="G8" s="38" t="s">
        <v>35</v>
      </c>
      <c r="H8" s="33"/>
      <c r="I8" s="34"/>
      <c r="J8" s="34"/>
      <c r="K8" s="33"/>
      <c r="L8" s="35"/>
    </row>
    <row r="9" spans="1:12" ht="15.75" x14ac:dyDescent="0.25">
      <c r="A9" s="39"/>
      <c r="B9" s="40"/>
      <c r="C9" s="40"/>
      <c r="D9" s="41"/>
      <c r="E9" s="42"/>
      <c r="F9" s="41"/>
      <c r="G9" s="43" t="s">
        <v>36</v>
      </c>
      <c r="H9" s="42"/>
      <c r="I9" s="42"/>
      <c r="J9" s="42"/>
      <c r="K9" s="42"/>
      <c r="L9" s="44"/>
    </row>
    <row r="10" spans="1:12" x14ac:dyDescent="0.25">
      <c r="A10" s="39"/>
      <c r="B10" s="40"/>
      <c r="C10" s="40"/>
      <c r="D10" s="41"/>
      <c r="E10" s="42"/>
      <c r="F10" s="41"/>
      <c r="G10" s="45"/>
      <c r="H10" s="42"/>
      <c r="I10" s="42"/>
      <c r="J10" s="42"/>
      <c r="K10" s="42"/>
      <c r="L10" s="44"/>
    </row>
    <row r="11" spans="1:12" ht="15.75" thickBot="1" x14ac:dyDescent="0.3">
      <c r="A11" s="46"/>
      <c r="B11" s="47"/>
      <c r="C11" s="47"/>
      <c r="D11" s="48"/>
      <c r="E11" s="49"/>
      <c r="F11" s="48"/>
      <c r="G11" s="50"/>
      <c r="H11" s="49"/>
      <c r="I11" s="49"/>
      <c r="J11" s="49"/>
      <c r="K11" s="49"/>
      <c r="L11" s="51"/>
    </row>
    <row r="12" spans="1:12" ht="45" x14ac:dyDescent="0.25">
      <c r="A12" s="52" t="s">
        <v>24</v>
      </c>
      <c r="B12" s="53" t="s">
        <v>37</v>
      </c>
      <c r="C12" s="53" t="s">
        <v>25</v>
      </c>
      <c r="D12" s="53" t="s">
        <v>38</v>
      </c>
      <c r="E12" s="54" t="s">
        <v>39</v>
      </c>
      <c r="F12" s="53" t="s">
        <v>40</v>
      </c>
      <c r="G12" s="53" t="s">
        <v>41</v>
      </c>
      <c r="H12" s="54" t="s">
        <v>42</v>
      </c>
      <c r="I12" s="55" t="s">
        <v>26</v>
      </c>
      <c r="J12" s="56" t="s">
        <v>43</v>
      </c>
      <c r="K12" s="57" t="s">
        <v>44</v>
      </c>
      <c r="L12" s="58" t="s">
        <v>45</v>
      </c>
    </row>
    <row r="13" spans="1:12" x14ac:dyDescent="0.25">
      <c r="A13" s="59"/>
      <c r="B13" s="60"/>
      <c r="C13" s="61" t="s">
        <v>46</v>
      </c>
      <c r="D13" s="62"/>
      <c r="E13" s="63"/>
      <c r="F13" s="62"/>
      <c r="G13" s="62"/>
      <c r="H13" s="63"/>
      <c r="I13" s="62"/>
      <c r="J13" s="64"/>
      <c r="K13" s="64"/>
      <c r="L13" s="65"/>
    </row>
    <row r="14" spans="1:12" x14ac:dyDescent="0.25">
      <c r="A14" s="66">
        <v>9781414397795</v>
      </c>
      <c r="B14" s="67"/>
      <c r="C14" s="68" t="s">
        <v>296</v>
      </c>
      <c r="D14" s="69" t="s">
        <v>297</v>
      </c>
      <c r="E14" s="70">
        <v>44.99</v>
      </c>
      <c r="F14" s="69" t="s">
        <v>47</v>
      </c>
      <c r="G14" s="69" t="s">
        <v>46</v>
      </c>
      <c r="H14" s="70">
        <v>29.97</v>
      </c>
      <c r="I14" s="69">
        <v>52</v>
      </c>
      <c r="J14" s="71">
        <v>42919</v>
      </c>
      <c r="K14" s="71">
        <v>42993</v>
      </c>
      <c r="L14" s="72" t="s">
        <v>52</v>
      </c>
    </row>
    <row r="15" spans="1:12" x14ac:dyDescent="0.25">
      <c r="A15" s="66">
        <v>9781414397788</v>
      </c>
      <c r="B15" s="67"/>
      <c r="C15" s="68" t="s">
        <v>298</v>
      </c>
      <c r="D15" s="69" t="s">
        <v>297</v>
      </c>
      <c r="E15" s="70">
        <v>44.99</v>
      </c>
      <c r="F15" s="69" t="s">
        <v>47</v>
      </c>
      <c r="G15" s="69" t="s">
        <v>46</v>
      </c>
      <c r="H15" s="70">
        <v>29.97</v>
      </c>
      <c r="I15" s="69">
        <v>52</v>
      </c>
      <c r="J15" s="71">
        <v>42919</v>
      </c>
      <c r="K15" s="71">
        <v>42993</v>
      </c>
      <c r="L15" s="72" t="s">
        <v>52</v>
      </c>
    </row>
    <row r="16" spans="1:12" x14ac:dyDescent="0.25">
      <c r="A16" s="66">
        <v>9781414397801</v>
      </c>
      <c r="B16" s="67"/>
      <c r="C16" s="68" t="s">
        <v>299</v>
      </c>
      <c r="D16" s="69" t="s">
        <v>297</v>
      </c>
      <c r="E16" s="70">
        <v>44.99</v>
      </c>
      <c r="F16" s="69" t="s">
        <v>47</v>
      </c>
      <c r="G16" s="69" t="s">
        <v>46</v>
      </c>
      <c r="H16" s="70">
        <v>29.97</v>
      </c>
      <c r="I16" s="69">
        <v>52</v>
      </c>
      <c r="J16" s="71">
        <v>42725</v>
      </c>
      <c r="K16" s="71">
        <v>42993</v>
      </c>
      <c r="L16" s="72" t="s">
        <v>52</v>
      </c>
    </row>
    <row r="17" spans="1:12" x14ac:dyDescent="0.25">
      <c r="A17" s="66">
        <v>9781414375144</v>
      </c>
      <c r="B17" s="67"/>
      <c r="C17" s="68" t="s">
        <v>300</v>
      </c>
      <c r="D17" s="69" t="s">
        <v>297</v>
      </c>
      <c r="E17" s="70">
        <v>39.99</v>
      </c>
      <c r="F17" s="69" t="s">
        <v>47</v>
      </c>
      <c r="G17" s="69" t="s">
        <v>46</v>
      </c>
      <c r="H17" s="70">
        <v>29.97</v>
      </c>
      <c r="I17" s="69">
        <v>52</v>
      </c>
      <c r="J17" s="71">
        <v>42931</v>
      </c>
      <c r="K17" s="71">
        <v>42993</v>
      </c>
      <c r="L17" s="72" t="s">
        <v>52</v>
      </c>
    </row>
    <row r="18" spans="1:12" x14ac:dyDescent="0.25">
      <c r="A18" s="66">
        <v>9781414380803</v>
      </c>
      <c r="B18" s="67"/>
      <c r="C18" s="68" t="s">
        <v>301</v>
      </c>
      <c r="D18" s="69" t="s">
        <v>302</v>
      </c>
      <c r="E18" s="70">
        <v>39.99</v>
      </c>
      <c r="F18" s="69" t="s">
        <v>47</v>
      </c>
      <c r="G18" s="69" t="s">
        <v>46</v>
      </c>
      <c r="H18" s="70">
        <v>29.97</v>
      </c>
      <c r="I18" s="69">
        <v>52</v>
      </c>
      <c r="J18" s="71">
        <v>42931</v>
      </c>
      <c r="K18" s="71">
        <v>42993</v>
      </c>
      <c r="L18" s="72" t="s">
        <v>52</v>
      </c>
    </row>
    <row r="19" spans="1:12" x14ac:dyDescent="0.25">
      <c r="A19" s="66">
        <v>9781496402004</v>
      </c>
      <c r="B19" s="67"/>
      <c r="C19" s="68" t="s">
        <v>303</v>
      </c>
      <c r="D19" s="69" t="s">
        <v>48</v>
      </c>
      <c r="E19" s="70">
        <v>49.99</v>
      </c>
      <c r="F19" s="69" t="s">
        <v>49</v>
      </c>
      <c r="G19" s="69" t="s">
        <v>46</v>
      </c>
      <c r="H19" s="70">
        <v>29.97</v>
      </c>
      <c r="I19" s="69">
        <v>52</v>
      </c>
      <c r="J19" s="71">
        <v>42931</v>
      </c>
      <c r="K19" s="71">
        <v>42993</v>
      </c>
      <c r="L19" s="72" t="s">
        <v>52</v>
      </c>
    </row>
    <row r="20" spans="1:12" x14ac:dyDescent="0.25">
      <c r="A20" s="66">
        <v>9781496416650</v>
      </c>
      <c r="B20" s="67"/>
      <c r="C20" s="68" t="s">
        <v>70</v>
      </c>
      <c r="D20" s="69" t="s">
        <v>48</v>
      </c>
      <c r="E20" s="70">
        <v>39.99</v>
      </c>
      <c r="F20" s="69" t="s">
        <v>49</v>
      </c>
      <c r="G20" s="69" t="s">
        <v>46</v>
      </c>
      <c r="H20" s="70">
        <v>29.97</v>
      </c>
      <c r="I20" s="69">
        <v>52</v>
      </c>
      <c r="J20" s="71">
        <v>42931</v>
      </c>
      <c r="K20" s="71">
        <v>42993</v>
      </c>
      <c r="L20" s="72" t="s">
        <v>52</v>
      </c>
    </row>
    <row r="21" spans="1:12" x14ac:dyDescent="0.25">
      <c r="A21" s="59"/>
      <c r="B21" s="60"/>
      <c r="C21" s="61" t="s">
        <v>304</v>
      </c>
      <c r="D21" s="62"/>
      <c r="E21" s="63"/>
      <c r="F21" s="62"/>
      <c r="G21" s="62"/>
      <c r="H21" s="63"/>
      <c r="I21" s="62"/>
      <c r="J21" s="64"/>
      <c r="K21" s="64"/>
      <c r="L21" s="105"/>
    </row>
    <row r="22" spans="1:12" x14ac:dyDescent="0.25">
      <c r="A22" s="66">
        <v>9781631467875</v>
      </c>
      <c r="B22" s="67"/>
      <c r="C22" s="68" t="s">
        <v>305</v>
      </c>
      <c r="D22" s="69" t="s">
        <v>306</v>
      </c>
      <c r="E22" s="70">
        <v>7.99</v>
      </c>
      <c r="F22" s="69" t="s">
        <v>51</v>
      </c>
      <c r="G22" s="69" t="s">
        <v>304</v>
      </c>
      <c r="H22" s="70" t="s">
        <v>50</v>
      </c>
      <c r="I22" s="69" t="s">
        <v>54</v>
      </c>
      <c r="J22" s="71">
        <v>42725</v>
      </c>
      <c r="K22" s="71">
        <v>42993</v>
      </c>
      <c r="L22" s="72"/>
    </row>
    <row r="23" spans="1:12" x14ac:dyDescent="0.25">
      <c r="A23" s="66">
        <v>9781631467851</v>
      </c>
      <c r="B23" s="67"/>
      <c r="C23" s="68" t="s">
        <v>307</v>
      </c>
      <c r="D23" s="69" t="s">
        <v>306</v>
      </c>
      <c r="E23" s="70">
        <v>7.99</v>
      </c>
      <c r="F23" s="69" t="s">
        <v>51</v>
      </c>
      <c r="G23" s="69" t="s">
        <v>304</v>
      </c>
      <c r="H23" s="70" t="s">
        <v>50</v>
      </c>
      <c r="I23" s="69" t="s">
        <v>54</v>
      </c>
      <c r="J23" s="71">
        <v>42725</v>
      </c>
      <c r="K23" s="71">
        <v>42993</v>
      </c>
      <c r="L23" s="72"/>
    </row>
    <row r="24" spans="1:12" x14ac:dyDescent="0.25">
      <c r="A24" s="66">
        <v>9781631467868</v>
      </c>
      <c r="B24" s="67"/>
      <c r="C24" s="68" t="s">
        <v>308</v>
      </c>
      <c r="D24" s="69" t="s">
        <v>306</v>
      </c>
      <c r="E24" s="70">
        <v>7.99</v>
      </c>
      <c r="F24" s="69" t="s">
        <v>51</v>
      </c>
      <c r="G24" s="69" t="s">
        <v>304</v>
      </c>
      <c r="H24" s="70" t="s">
        <v>50</v>
      </c>
      <c r="I24" s="69" t="s">
        <v>54</v>
      </c>
      <c r="J24" s="71">
        <v>42725</v>
      </c>
      <c r="K24" s="71">
        <v>42993</v>
      </c>
      <c r="L24" s="72"/>
    </row>
    <row r="25" spans="1:12" x14ac:dyDescent="0.25">
      <c r="A25" s="66">
        <v>9781615210220</v>
      </c>
      <c r="B25" s="67"/>
      <c r="C25" s="68" t="s">
        <v>309</v>
      </c>
      <c r="D25" s="69" t="s">
        <v>310</v>
      </c>
      <c r="E25" s="70">
        <v>9.99</v>
      </c>
      <c r="F25" s="69" t="s">
        <v>51</v>
      </c>
      <c r="G25" s="69" t="s">
        <v>311</v>
      </c>
      <c r="H25" s="70">
        <v>6.99</v>
      </c>
      <c r="I25" s="69">
        <v>52</v>
      </c>
      <c r="J25" s="71">
        <v>42828</v>
      </c>
      <c r="K25" s="71">
        <v>43100</v>
      </c>
      <c r="L25" s="72" t="s">
        <v>52</v>
      </c>
    </row>
    <row r="26" spans="1:12" x14ac:dyDescent="0.25">
      <c r="A26" s="73"/>
      <c r="B26" s="62"/>
      <c r="C26" s="61" t="s">
        <v>312</v>
      </c>
      <c r="D26" s="62"/>
      <c r="E26" s="63"/>
      <c r="F26" s="62"/>
      <c r="G26" s="62"/>
      <c r="H26" s="63"/>
      <c r="I26" s="59"/>
      <c r="J26" s="64"/>
      <c r="K26" s="63"/>
      <c r="L26" s="74"/>
    </row>
    <row r="27" spans="1:12" x14ac:dyDescent="0.25">
      <c r="A27" s="66">
        <v>9781496418142</v>
      </c>
      <c r="B27" s="67"/>
      <c r="C27" s="68" t="s">
        <v>313</v>
      </c>
      <c r="D27" s="69" t="s">
        <v>314</v>
      </c>
      <c r="E27" s="70">
        <v>14.99</v>
      </c>
      <c r="F27" s="69" t="s">
        <v>49</v>
      </c>
      <c r="G27" s="69" t="s">
        <v>312</v>
      </c>
      <c r="H27" s="106">
        <v>11.99</v>
      </c>
      <c r="I27" s="69" t="s">
        <v>54</v>
      </c>
      <c r="J27" s="71">
        <v>42725</v>
      </c>
      <c r="K27" s="71">
        <v>42978</v>
      </c>
      <c r="L27" s="72"/>
    </row>
    <row r="28" spans="1:12" x14ac:dyDescent="0.25">
      <c r="A28" s="59"/>
      <c r="B28" s="60"/>
      <c r="C28" s="61" t="s">
        <v>53</v>
      </c>
      <c r="D28" s="62"/>
      <c r="E28" s="63"/>
      <c r="F28" s="62"/>
      <c r="G28" s="62"/>
      <c r="H28" s="75"/>
      <c r="I28" s="62"/>
      <c r="J28" s="64"/>
      <c r="K28" s="64"/>
      <c r="L28" s="65"/>
    </row>
    <row r="29" spans="1:12" x14ac:dyDescent="0.25">
      <c r="A29" s="66">
        <v>9781589978201</v>
      </c>
      <c r="B29" s="67"/>
      <c r="C29" s="68" t="s">
        <v>315</v>
      </c>
      <c r="D29" s="69" t="s">
        <v>316</v>
      </c>
      <c r="E29" s="70">
        <v>19.989999999999998</v>
      </c>
      <c r="F29" s="69" t="s">
        <v>49</v>
      </c>
      <c r="G29" s="69" t="s">
        <v>53</v>
      </c>
      <c r="H29" s="70">
        <v>15.99</v>
      </c>
      <c r="I29" s="69">
        <v>52</v>
      </c>
      <c r="J29" s="71">
        <v>42919</v>
      </c>
      <c r="K29" s="71">
        <v>42993</v>
      </c>
      <c r="L29" s="72"/>
    </row>
    <row r="30" spans="1:12" x14ac:dyDescent="0.25">
      <c r="A30" s="66">
        <v>9781589978560</v>
      </c>
      <c r="B30" s="67"/>
      <c r="C30" s="68" t="s">
        <v>317</v>
      </c>
      <c r="D30" s="69" t="s">
        <v>316</v>
      </c>
      <c r="E30" s="70">
        <v>14.99</v>
      </c>
      <c r="F30" s="69" t="s">
        <v>51</v>
      </c>
      <c r="G30" s="69" t="s">
        <v>53</v>
      </c>
      <c r="H30" s="70" t="s">
        <v>318</v>
      </c>
      <c r="I30" s="69">
        <v>52</v>
      </c>
      <c r="J30" s="71">
        <v>42931</v>
      </c>
      <c r="K30" s="71">
        <v>42993</v>
      </c>
      <c r="L30" s="72"/>
    </row>
    <row r="31" spans="1:12" x14ac:dyDescent="0.25">
      <c r="A31" s="66">
        <v>9781589978348</v>
      </c>
      <c r="B31" s="67"/>
      <c r="C31" s="68" t="s">
        <v>319</v>
      </c>
      <c r="D31" s="69" t="s">
        <v>316</v>
      </c>
      <c r="E31" s="70">
        <v>29.99</v>
      </c>
      <c r="F31" s="69" t="s">
        <v>320</v>
      </c>
      <c r="G31" s="69" t="s">
        <v>53</v>
      </c>
      <c r="H31" s="70" t="s">
        <v>50</v>
      </c>
      <c r="I31" s="69">
        <v>52</v>
      </c>
      <c r="J31" s="71">
        <v>42931</v>
      </c>
      <c r="K31" s="71">
        <v>42993</v>
      </c>
      <c r="L31" s="72"/>
    </row>
    <row r="32" spans="1:12" x14ac:dyDescent="0.25">
      <c r="A32" s="66">
        <v>9781589978607</v>
      </c>
      <c r="B32" s="67"/>
      <c r="C32" s="68" t="s">
        <v>321</v>
      </c>
      <c r="D32" s="69" t="s">
        <v>316</v>
      </c>
      <c r="E32" s="70">
        <v>7.99</v>
      </c>
      <c r="F32" s="69" t="s">
        <v>51</v>
      </c>
      <c r="G32" s="69" t="s">
        <v>53</v>
      </c>
      <c r="H32" s="70" t="s">
        <v>50</v>
      </c>
      <c r="I32" s="69">
        <v>52</v>
      </c>
      <c r="J32" s="71">
        <v>42931</v>
      </c>
      <c r="K32" s="71">
        <v>42993</v>
      </c>
      <c r="L32" s="72"/>
    </row>
    <row r="33" spans="1:12" x14ac:dyDescent="0.25">
      <c r="A33" s="73"/>
      <c r="B33" s="62"/>
      <c r="C33" s="61" t="s">
        <v>27</v>
      </c>
      <c r="D33" s="62"/>
      <c r="E33" s="63"/>
      <c r="F33" s="62"/>
      <c r="G33" s="62"/>
      <c r="H33" s="63"/>
      <c r="I33" s="59"/>
      <c r="J33" s="64"/>
      <c r="K33" s="63"/>
      <c r="L33" s="74"/>
    </row>
    <row r="34" spans="1:12" x14ac:dyDescent="0.25">
      <c r="A34" s="76">
        <v>9780842383325</v>
      </c>
      <c r="B34" s="12"/>
      <c r="C34" s="23" t="s">
        <v>55</v>
      </c>
      <c r="D34" s="23"/>
      <c r="E34" s="70">
        <v>0.01</v>
      </c>
      <c r="F34" s="23"/>
      <c r="G34" s="23"/>
      <c r="H34" s="77"/>
      <c r="I34" s="78"/>
      <c r="J34" s="79"/>
      <c r="K34" s="77"/>
      <c r="L34" s="13"/>
    </row>
    <row r="35" spans="1:12" x14ac:dyDescent="0.25">
      <c r="A35" s="76">
        <v>9781496408129</v>
      </c>
      <c r="B35" s="12"/>
      <c r="C35" s="23" t="s">
        <v>56</v>
      </c>
      <c r="D35" s="23"/>
      <c r="E35" s="70">
        <v>0.01</v>
      </c>
      <c r="F35" s="23"/>
      <c r="G35" s="23"/>
      <c r="H35" s="77"/>
      <c r="I35" s="78"/>
      <c r="J35" s="79"/>
      <c r="K35" s="77"/>
      <c r="L35" s="13"/>
    </row>
    <row r="36" spans="1:12" x14ac:dyDescent="0.25">
      <c r="A36" s="80"/>
      <c r="B36" s="81"/>
      <c r="C36" s="61" t="s">
        <v>57</v>
      </c>
      <c r="D36" s="62"/>
      <c r="E36" s="63"/>
      <c r="F36" s="81"/>
      <c r="G36" s="81"/>
      <c r="H36" s="81"/>
      <c r="I36" s="81"/>
      <c r="J36" s="62"/>
      <c r="K36" s="81"/>
      <c r="L36" s="74"/>
    </row>
    <row r="37" spans="1:12" x14ac:dyDescent="0.25">
      <c r="A37" s="82"/>
      <c r="B37" s="12"/>
      <c r="C37" s="12"/>
      <c r="D37" s="23"/>
      <c r="E37" s="70"/>
      <c r="F37" s="12"/>
      <c r="G37" s="12"/>
      <c r="H37" s="12"/>
      <c r="I37" s="12"/>
      <c r="J37" s="23"/>
      <c r="K37" s="12"/>
      <c r="L37" s="13"/>
    </row>
    <row r="38" spans="1:12" x14ac:dyDescent="0.25">
      <c r="A38" s="82"/>
      <c r="B38" s="12"/>
      <c r="C38" s="12"/>
      <c r="D38" s="23"/>
      <c r="E38" s="70"/>
      <c r="F38" s="12"/>
      <c r="G38" s="12"/>
      <c r="H38" s="12"/>
      <c r="I38" s="12"/>
      <c r="J38" s="23"/>
      <c r="K38" s="12"/>
      <c r="L38" s="13"/>
    </row>
    <row r="39" spans="1:12" x14ac:dyDescent="0.25">
      <c r="A39" s="82"/>
      <c r="B39" s="12"/>
      <c r="C39" s="12"/>
      <c r="D39" s="23"/>
      <c r="E39" s="70"/>
      <c r="F39" s="12"/>
      <c r="G39" s="12"/>
      <c r="H39" s="12"/>
      <c r="I39" s="12"/>
      <c r="J39" s="23"/>
      <c r="K39" s="12"/>
      <c r="L39" s="13"/>
    </row>
    <row r="40" spans="1:12" x14ac:dyDescent="0.25">
      <c r="A40" s="82"/>
      <c r="B40" s="12"/>
      <c r="C40" s="12"/>
      <c r="D40" s="23"/>
      <c r="E40" s="70"/>
      <c r="F40" s="12"/>
      <c r="G40" s="12"/>
      <c r="H40" s="12"/>
      <c r="I40" s="12"/>
      <c r="J40" s="23"/>
      <c r="K40" s="12"/>
      <c r="L40" s="13"/>
    </row>
    <row r="41" spans="1:12" x14ac:dyDescent="0.25">
      <c r="A41" s="82"/>
      <c r="B41" s="12"/>
      <c r="C41" s="12"/>
      <c r="D41" s="23"/>
      <c r="E41" s="70"/>
      <c r="F41" s="12"/>
      <c r="G41" s="12"/>
      <c r="H41" s="12"/>
      <c r="I41" s="12"/>
      <c r="J41" s="23"/>
      <c r="K41" s="12"/>
      <c r="L41" s="13"/>
    </row>
    <row r="42" spans="1:12" x14ac:dyDescent="0.25">
      <c r="A42" s="82"/>
      <c r="B42" s="12"/>
      <c r="C42" s="12"/>
      <c r="D42" s="23"/>
      <c r="E42" s="70"/>
      <c r="F42" s="12"/>
      <c r="G42" s="12"/>
      <c r="H42" s="12"/>
      <c r="I42" s="12"/>
      <c r="J42" s="23"/>
      <c r="K42" s="12"/>
      <c r="L42" s="13"/>
    </row>
    <row r="43" spans="1:12" x14ac:dyDescent="0.25">
      <c r="A43" s="82"/>
      <c r="B43" s="12"/>
      <c r="C43" s="12"/>
      <c r="D43" s="23"/>
      <c r="E43" s="70"/>
      <c r="F43" s="12"/>
      <c r="G43" s="12"/>
      <c r="H43" s="12"/>
      <c r="I43" s="12"/>
      <c r="J43" s="23"/>
      <c r="K43" s="12"/>
      <c r="L43" s="13"/>
    </row>
    <row r="44" spans="1:12" x14ac:dyDescent="0.25">
      <c r="A44" s="82"/>
      <c r="B44" s="12"/>
      <c r="C44" s="12"/>
      <c r="D44" s="23"/>
      <c r="E44" s="70"/>
      <c r="F44" s="12"/>
      <c r="G44" s="12"/>
      <c r="H44" s="12"/>
      <c r="I44" s="12"/>
      <c r="J44" s="23"/>
      <c r="K44" s="12"/>
      <c r="L44" s="13"/>
    </row>
    <row r="45" spans="1:12" x14ac:dyDescent="0.25">
      <c r="A45" s="82"/>
      <c r="B45" s="12"/>
      <c r="C45" s="12"/>
      <c r="D45" s="23"/>
      <c r="E45" s="70"/>
      <c r="F45" s="12"/>
      <c r="G45" s="12"/>
      <c r="H45" s="12"/>
      <c r="I45" s="12"/>
      <c r="J45" s="23"/>
      <c r="K45" s="12"/>
      <c r="L45" s="13"/>
    </row>
    <row r="46" spans="1:12" x14ac:dyDescent="0.25">
      <c r="A46" s="82"/>
      <c r="B46" s="12"/>
      <c r="C46" s="12"/>
      <c r="D46" s="23"/>
      <c r="E46" s="70"/>
      <c r="F46" s="12"/>
      <c r="G46" s="12"/>
      <c r="H46" s="12"/>
      <c r="I46" s="12"/>
      <c r="J46" s="23"/>
      <c r="K46" s="12"/>
      <c r="L46" s="13"/>
    </row>
    <row r="47" spans="1:12" x14ac:dyDescent="0.25">
      <c r="A47" s="82"/>
      <c r="B47" s="12"/>
      <c r="C47" s="12"/>
      <c r="D47" s="23"/>
      <c r="E47" s="70"/>
      <c r="F47" s="12"/>
      <c r="G47" s="12"/>
      <c r="H47" s="12"/>
      <c r="I47" s="12"/>
      <c r="J47" s="23"/>
      <c r="K47" s="12"/>
      <c r="L47" s="13"/>
    </row>
    <row r="48" spans="1:12" x14ac:dyDescent="0.25">
      <c r="A48" s="82"/>
      <c r="B48" s="12"/>
      <c r="C48" s="12"/>
      <c r="D48" s="23"/>
      <c r="E48" s="70"/>
      <c r="F48" s="12"/>
      <c r="G48" s="12"/>
      <c r="H48" s="12"/>
      <c r="I48" s="12"/>
      <c r="J48" s="23"/>
      <c r="K48" s="12"/>
      <c r="L48" s="13"/>
    </row>
  </sheetData>
  <mergeCells count="7">
    <mergeCell ref="A8:B8"/>
    <mergeCell ref="A3:B3"/>
    <mergeCell ref="A4:B4"/>
    <mergeCell ref="E4:K7"/>
    <mergeCell ref="A5:B5"/>
    <mergeCell ref="A6:B6"/>
    <mergeCell ref="A7:B7"/>
  </mergeCells>
  <pageMargins left="0.7" right="0.7" top="0.75" bottom="0.75" header="0.3" footer="0.3"/>
  <pageSetup scale="56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J17" sqref="J17"/>
    </sheetView>
  </sheetViews>
  <sheetFormatPr defaultRowHeight="15" x14ac:dyDescent="0.25"/>
  <cols>
    <col min="1" max="1" width="18.7109375" customWidth="1"/>
    <col min="2" max="2" width="18.7109375" style="5" customWidth="1"/>
    <col min="3" max="3" width="7.7109375" customWidth="1"/>
    <col min="4" max="4" width="13.7109375" customWidth="1"/>
    <col min="5" max="5" width="3.7109375" customWidth="1"/>
    <col min="6" max="6" width="7.7109375" style="5" bestFit="1" customWidth="1"/>
    <col min="7" max="7" width="7.7109375" style="5" customWidth="1"/>
    <col min="8" max="8" width="8.7109375" style="5" customWidth="1"/>
    <col min="9" max="9" width="7.7109375" customWidth="1"/>
    <col min="10" max="14" width="8.7109375" customWidth="1"/>
  </cols>
  <sheetData>
    <row r="1" spans="3:9" ht="61.5" customHeight="1" x14ac:dyDescent="0.35">
      <c r="C1" s="4"/>
      <c r="D1" s="183" t="s">
        <v>132</v>
      </c>
      <c r="E1" s="184"/>
      <c r="F1" s="184"/>
      <c r="G1" s="184"/>
      <c r="H1" s="184"/>
      <c r="I1" s="185"/>
    </row>
    <row r="2" spans="3:9" ht="27.6" customHeight="1" x14ac:dyDescent="0.25">
      <c r="D2" s="186" t="s">
        <v>15</v>
      </c>
      <c r="E2" s="187"/>
      <c r="F2" s="187"/>
      <c r="G2" s="187"/>
      <c r="H2" s="187"/>
      <c r="I2" s="188"/>
    </row>
    <row r="3" spans="3:9" x14ac:dyDescent="0.25">
      <c r="D3" s="186"/>
      <c r="E3" s="187"/>
      <c r="F3" s="187"/>
      <c r="G3" s="187"/>
      <c r="H3" s="187"/>
      <c r="I3" s="188"/>
    </row>
    <row r="4" spans="3:9" ht="15.75" thickBot="1" x14ac:dyDescent="0.3">
      <c r="D4" s="189"/>
      <c r="E4" s="190"/>
      <c r="F4" s="190"/>
      <c r="G4" s="190"/>
      <c r="H4" s="190"/>
      <c r="I4" s="191"/>
    </row>
    <row r="21" spans="1:14" x14ac:dyDescent="0.25">
      <c r="A21" s="193" t="s">
        <v>0</v>
      </c>
      <c r="B21" s="194"/>
      <c r="C21" s="194"/>
      <c r="D21" s="194"/>
      <c r="E21" s="194"/>
      <c r="F21" s="194"/>
      <c r="G21" s="194"/>
      <c r="H21" s="194"/>
      <c r="I21" s="195"/>
    </row>
    <row r="22" spans="1:14" ht="27" customHeight="1" x14ac:dyDescent="0.25">
      <c r="A22" s="8" t="s">
        <v>1</v>
      </c>
      <c r="B22" s="8" t="s">
        <v>2</v>
      </c>
      <c r="C22" s="9" t="s">
        <v>10</v>
      </c>
      <c r="D22" s="8" t="s">
        <v>4</v>
      </c>
      <c r="E22" s="8" t="s">
        <v>5</v>
      </c>
      <c r="F22" s="8" t="s">
        <v>6</v>
      </c>
      <c r="G22" s="8" t="s">
        <v>11</v>
      </c>
      <c r="H22" s="8" t="s">
        <v>7</v>
      </c>
      <c r="I22" s="8" t="s">
        <v>8</v>
      </c>
    </row>
    <row r="23" spans="1:14" x14ac:dyDescent="0.25">
      <c r="A23" s="91" t="s">
        <v>146</v>
      </c>
      <c r="B23" s="93"/>
      <c r="C23" s="93"/>
      <c r="D23" s="108">
        <v>9780805479492</v>
      </c>
      <c r="E23" s="93"/>
      <c r="F23" s="94">
        <v>4.5</v>
      </c>
      <c r="G23" s="93"/>
      <c r="H23" s="93"/>
      <c r="I23" s="93"/>
      <c r="N23" s="4"/>
    </row>
    <row r="24" spans="1:14" ht="24" x14ac:dyDescent="0.25">
      <c r="A24" s="87" t="s">
        <v>147</v>
      </c>
      <c r="B24" s="89"/>
      <c r="C24" s="89"/>
      <c r="D24" s="107">
        <v>9780805478822</v>
      </c>
      <c r="E24" s="89"/>
      <c r="F24" s="90">
        <v>15.99</v>
      </c>
      <c r="G24" s="89"/>
      <c r="H24" s="89"/>
      <c r="I24" s="89"/>
    </row>
    <row r="25" spans="1:14" ht="36" x14ac:dyDescent="0.25">
      <c r="A25" s="91" t="s">
        <v>136</v>
      </c>
      <c r="B25" s="93"/>
      <c r="C25" s="93"/>
      <c r="D25" s="108">
        <v>634337728407</v>
      </c>
      <c r="E25" s="93"/>
      <c r="F25" s="94">
        <v>10.99</v>
      </c>
      <c r="G25" s="93"/>
      <c r="H25" s="93"/>
      <c r="I25" s="93"/>
    </row>
    <row r="26" spans="1:14" ht="24" x14ac:dyDescent="0.25">
      <c r="A26" s="91" t="s">
        <v>133</v>
      </c>
      <c r="B26" s="93"/>
      <c r="C26" s="93"/>
      <c r="D26" s="108">
        <v>634337728421</v>
      </c>
      <c r="E26" s="93"/>
      <c r="F26" s="94">
        <v>3.5</v>
      </c>
      <c r="G26" s="93"/>
      <c r="H26" s="93"/>
      <c r="I26" s="93"/>
    </row>
    <row r="27" spans="1:14" ht="24" x14ac:dyDescent="0.25">
      <c r="A27" s="87" t="s">
        <v>143</v>
      </c>
      <c r="B27" s="89"/>
      <c r="C27" s="89"/>
      <c r="D27" s="107">
        <v>634337728438</v>
      </c>
      <c r="E27" s="89"/>
      <c r="F27" s="90">
        <v>3.5</v>
      </c>
      <c r="G27" s="89"/>
      <c r="H27" s="89"/>
      <c r="I27" s="89"/>
    </row>
    <row r="28" spans="1:14" ht="24" x14ac:dyDescent="0.25">
      <c r="A28" s="91" t="s">
        <v>148</v>
      </c>
      <c r="B28" s="93"/>
      <c r="C28" s="93"/>
      <c r="D28" s="97">
        <v>81407005799</v>
      </c>
      <c r="E28" s="93"/>
      <c r="F28" s="94">
        <v>8.49</v>
      </c>
      <c r="G28" s="93"/>
      <c r="H28" s="93"/>
      <c r="I28" s="93"/>
    </row>
    <row r="29" spans="1:14" ht="24" x14ac:dyDescent="0.25">
      <c r="A29" s="91" t="s">
        <v>140</v>
      </c>
      <c r="B29" s="93"/>
      <c r="C29" s="93"/>
      <c r="D29" s="108">
        <v>9780805469615</v>
      </c>
      <c r="E29" s="93"/>
      <c r="F29" s="94">
        <v>11.99</v>
      </c>
      <c r="G29" s="93"/>
      <c r="H29" s="93"/>
      <c r="I29" s="93"/>
    </row>
    <row r="30" spans="1:14" ht="24" x14ac:dyDescent="0.25">
      <c r="A30" s="87" t="s">
        <v>139</v>
      </c>
      <c r="B30" s="89"/>
      <c r="C30" s="89"/>
      <c r="D30" s="104">
        <v>81407011592</v>
      </c>
      <c r="E30" s="89"/>
      <c r="F30" s="90">
        <v>105.99</v>
      </c>
      <c r="G30" s="89"/>
      <c r="H30" s="89"/>
      <c r="I30" s="89"/>
    </row>
    <row r="31" spans="1:14" ht="24" x14ac:dyDescent="0.25">
      <c r="A31" s="91" t="s">
        <v>138</v>
      </c>
      <c r="B31" s="93"/>
      <c r="C31" s="92" t="s">
        <v>12</v>
      </c>
      <c r="D31" s="108">
        <v>9781433644092</v>
      </c>
      <c r="E31" s="93"/>
      <c r="F31" s="94">
        <v>39.99</v>
      </c>
      <c r="G31" s="94">
        <v>23.97</v>
      </c>
      <c r="H31" s="93"/>
      <c r="I31" s="93"/>
    </row>
    <row r="32" spans="1:14" ht="36" x14ac:dyDescent="0.25">
      <c r="A32" s="91" t="s">
        <v>137</v>
      </c>
      <c r="B32" s="93"/>
      <c r="C32" s="92" t="s">
        <v>12</v>
      </c>
      <c r="D32" s="108">
        <v>9781433644108</v>
      </c>
      <c r="E32" s="93"/>
      <c r="F32" s="94">
        <v>34.99</v>
      </c>
      <c r="G32" s="94">
        <v>20.97</v>
      </c>
      <c r="H32" s="93"/>
      <c r="I32" s="93"/>
    </row>
    <row r="33" spans="1:9" ht="24" x14ac:dyDescent="0.25">
      <c r="A33" s="87" t="s">
        <v>134</v>
      </c>
      <c r="B33" s="87" t="s">
        <v>135</v>
      </c>
      <c r="C33" s="88" t="s">
        <v>12</v>
      </c>
      <c r="D33" s="107">
        <v>9781462743407</v>
      </c>
      <c r="E33" s="89"/>
      <c r="F33" s="90">
        <v>14.99</v>
      </c>
      <c r="G33" s="90">
        <v>9.9700000000000006</v>
      </c>
      <c r="H33" s="89"/>
      <c r="I33" s="89"/>
    </row>
    <row r="34" spans="1:9" ht="24" x14ac:dyDescent="0.25">
      <c r="A34" s="87" t="s">
        <v>144</v>
      </c>
      <c r="B34" s="87" t="s">
        <v>145</v>
      </c>
      <c r="C34" s="88" t="s">
        <v>14</v>
      </c>
      <c r="D34" s="107">
        <v>9781433691935</v>
      </c>
      <c r="E34" s="89"/>
      <c r="F34" s="90">
        <v>16.989999999999998</v>
      </c>
      <c r="G34" s="90">
        <v>10.97</v>
      </c>
      <c r="H34" s="89"/>
      <c r="I34" s="89"/>
    </row>
    <row r="35" spans="1:9" x14ac:dyDescent="0.25">
      <c r="A35" s="87" t="s">
        <v>141</v>
      </c>
      <c r="B35" s="87" t="s">
        <v>142</v>
      </c>
      <c r="C35" s="88" t="s">
        <v>12</v>
      </c>
      <c r="D35" s="107">
        <v>9781433690655</v>
      </c>
      <c r="E35" s="89"/>
      <c r="F35" s="90">
        <v>19.989999999999998</v>
      </c>
      <c r="G35" s="90">
        <v>12.97</v>
      </c>
      <c r="H35" s="89"/>
      <c r="I35" s="89"/>
    </row>
  </sheetData>
  <mergeCells count="3">
    <mergeCell ref="D1:I1"/>
    <mergeCell ref="D2:I4"/>
    <mergeCell ref="A21:I21"/>
  </mergeCells>
  <pageMargins left="0.7" right="0.61071428571428599" top="0.75" bottom="0.7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zoomScalePageLayoutView="70" workbookViewId="0">
      <selection activeCell="N28" sqref="N28"/>
    </sheetView>
  </sheetViews>
  <sheetFormatPr defaultRowHeight="15" x14ac:dyDescent="0.25"/>
  <cols>
    <col min="1" max="1" width="18.85546875" customWidth="1"/>
    <col min="2" max="2" width="18.85546875" style="5" customWidth="1"/>
    <col min="3" max="3" width="7.140625" customWidth="1"/>
    <col min="4" max="4" width="14.140625" customWidth="1"/>
    <col min="5" max="5" width="4.140625" customWidth="1"/>
    <col min="6" max="6" width="7.7109375" style="5" bestFit="1" customWidth="1"/>
    <col min="7" max="7" width="7.42578125" style="5" customWidth="1"/>
    <col min="8" max="8" width="9.140625" style="5"/>
    <col min="9" max="9" width="8" customWidth="1"/>
  </cols>
  <sheetData>
    <row r="1" spans="3:9" ht="61.5" customHeight="1" x14ac:dyDescent="0.35">
      <c r="C1" s="4"/>
      <c r="D1" s="183" t="s">
        <v>180</v>
      </c>
      <c r="E1" s="184"/>
      <c r="F1" s="184"/>
      <c r="G1" s="184"/>
      <c r="H1" s="184"/>
      <c r="I1" s="185"/>
    </row>
    <row r="2" spans="3:9" ht="15" customHeight="1" x14ac:dyDescent="0.25">
      <c r="D2" s="196" t="s">
        <v>17</v>
      </c>
      <c r="E2" s="197"/>
      <c r="F2" s="197"/>
      <c r="G2" s="197"/>
      <c r="H2" s="197"/>
      <c r="I2" s="198"/>
    </row>
    <row r="3" spans="3:9" x14ac:dyDescent="0.25">
      <c r="D3" s="196"/>
      <c r="E3" s="197"/>
      <c r="F3" s="197"/>
      <c r="G3" s="197"/>
      <c r="H3" s="197"/>
      <c r="I3" s="198"/>
    </row>
    <row r="4" spans="3:9" ht="15.75" thickBot="1" x14ac:dyDescent="0.3">
      <c r="D4" s="199"/>
      <c r="E4" s="200"/>
      <c r="F4" s="200"/>
      <c r="G4" s="200"/>
      <c r="H4" s="200"/>
      <c r="I4" s="201"/>
    </row>
    <row r="21" spans="1:15" x14ac:dyDescent="0.25">
      <c r="A21" s="202" t="s">
        <v>0</v>
      </c>
      <c r="B21" s="203"/>
      <c r="C21" s="203"/>
      <c r="D21" s="203"/>
      <c r="E21" s="203"/>
      <c r="F21" s="203"/>
      <c r="G21" s="203"/>
      <c r="H21" s="203"/>
      <c r="I21" s="204"/>
    </row>
    <row r="22" spans="1:15" ht="27" customHeight="1" x14ac:dyDescent="0.2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11</v>
      </c>
      <c r="H22" s="3" t="s">
        <v>7</v>
      </c>
      <c r="I22" s="3" t="s">
        <v>8</v>
      </c>
    </row>
    <row r="23" spans="1:15" ht="36" x14ac:dyDescent="0.25">
      <c r="A23" s="87" t="s">
        <v>163</v>
      </c>
      <c r="B23" s="6" t="s">
        <v>164</v>
      </c>
      <c r="C23" s="88" t="s">
        <v>14</v>
      </c>
      <c r="D23" s="107">
        <v>9780764219757</v>
      </c>
      <c r="E23" s="6"/>
      <c r="F23" s="90">
        <v>15.99</v>
      </c>
      <c r="G23" s="6"/>
      <c r="H23" s="6"/>
      <c r="I23" s="6"/>
    </row>
    <row r="24" spans="1:15" ht="22.9" customHeight="1" x14ac:dyDescent="0.25">
      <c r="A24" s="91" t="s">
        <v>153</v>
      </c>
      <c r="B24" s="91" t="s">
        <v>154</v>
      </c>
      <c r="C24" s="92" t="s">
        <v>14</v>
      </c>
      <c r="D24" s="108">
        <v>9780800727505</v>
      </c>
      <c r="E24" s="93"/>
      <c r="F24" s="94">
        <v>15.99</v>
      </c>
      <c r="G24" s="93"/>
      <c r="H24" s="93"/>
      <c r="I24" s="93"/>
    </row>
    <row r="25" spans="1:15" ht="24" x14ac:dyDescent="0.25">
      <c r="A25" s="87" t="s">
        <v>151</v>
      </c>
      <c r="B25" s="87" t="s">
        <v>152</v>
      </c>
      <c r="C25" s="88" t="s">
        <v>14</v>
      </c>
      <c r="D25" s="107">
        <v>9780764230271</v>
      </c>
      <c r="E25" s="6"/>
      <c r="F25" s="90">
        <v>14.99</v>
      </c>
      <c r="G25" s="6"/>
      <c r="H25" s="6"/>
      <c r="I25" s="6"/>
    </row>
    <row r="26" spans="1:15" x14ac:dyDescent="0.25">
      <c r="A26" s="91" t="s">
        <v>167</v>
      </c>
      <c r="B26" s="91" t="s">
        <v>168</v>
      </c>
      <c r="C26" s="92" t="s">
        <v>12</v>
      </c>
      <c r="D26" s="108">
        <v>9780801015694</v>
      </c>
      <c r="E26" s="93"/>
      <c r="F26" s="94">
        <v>19.989999999999998</v>
      </c>
      <c r="G26" s="94">
        <v>17.97</v>
      </c>
      <c r="H26" s="93"/>
      <c r="I26" s="93"/>
      <c r="O26" s="4"/>
    </row>
    <row r="27" spans="1:15" ht="23.25" customHeight="1" x14ac:dyDescent="0.25">
      <c r="A27" s="87" t="s">
        <v>161</v>
      </c>
      <c r="B27" s="87" t="s">
        <v>162</v>
      </c>
      <c r="C27" s="88" t="s">
        <v>14</v>
      </c>
      <c r="D27" s="107">
        <v>9780800798369</v>
      </c>
      <c r="E27" s="89"/>
      <c r="F27" s="90">
        <v>16.989999999999998</v>
      </c>
      <c r="G27" s="89"/>
      <c r="H27" s="89"/>
      <c r="I27" s="89"/>
    </row>
    <row r="28" spans="1:15" ht="24" x14ac:dyDescent="0.25">
      <c r="A28" s="91" t="s">
        <v>169</v>
      </c>
      <c r="B28" s="91" t="s">
        <v>170</v>
      </c>
      <c r="C28" s="92" t="s">
        <v>14</v>
      </c>
      <c r="D28" s="108">
        <v>9780800728229</v>
      </c>
      <c r="E28" s="93"/>
      <c r="F28" s="94">
        <v>15.99</v>
      </c>
      <c r="G28" s="93"/>
      <c r="H28" s="93"/>
      <c r="I28" s="93"/>
    </row>
    <row r="29" spans="1:15" ht="36" x14ac:dyDescent="0.25">
      <c r="A29" s="87" t="s">
        <v>172</v>
      </c>
      <c r="B29" s="87" t="s">
        <v>173</v>
      </c>
      <c r="C29" s="88" t="s">
        <v>14</v>
      </c>
      <c r="D29" s="107">
        <v>9780800798352</v>
      </c>
      <c r="E29" s="89"/>
      <c r="F29" s="90">
        <v>13.99</v>
      </c>
      <c r="G29" s="89"/>
      <c r="H29" s="89"/>
      <c r="I29" s="89"/>
    </row>
    <row r="30" spans="1:15" s="14" customFormat="1" ht="25.15" customHeight="1" x14ac:dyDescent="0.25">
      <c r="A30" s="91" t="s">
        <v>171</v>
      </c>
      <c r="B30" s="91" t="s">
        <v>162</v>
      </c>
      <c r="C30" s="92" t="s">
        <v>14</v>
      </c>
      <c r="D30" s="108">
        <v>9780800798345</v>
      </c>
      <c r="E30" s="93"/>
      <c r="F30" s="94">
        <v>4.99</v>
      </c>
      <c r="G30" s="93"/>
      <c r="H30" s="93"/>
      <c r="I30" s="93"/>
    </row>
    <row r="31" spans="1:15" x14ac:dyDescent="0.25">
      <c r="A31" s="87" t="s">
        <v>165</v>
      </c>
      <c r="B31" s="87" t="s">
        <v>166</v>
      </c>
      <c r="C31" s="88" t="s">
        <v>14</v>
      </c>
      <c r="D31" s="107">
        <v>9780764218965</v>
      </c>
      <c r="E31" s="89"/>
      <c r="F31" s="90">
        <v>15.99</v>
      </c>
      <c r="G31" s="89"/>
      <c r="H31" s="89"/>
      <c r="I31" s="89"/>
    </row>
    <row r="32" spans="1:15" x14ac:dyDescent="0.25">
      <c r="A32" s="91" t="s">
        <v>157</v>
      </c>
      <c r="B32" s="91" t="s">
        <v>150</v>
      </c>
      <c r="C32" s="92" t="s">
        <v>14</v>
      </c>
      <c r="D32" s="108">
        <v>9780800723262</v>
      </c>
      <c r="E32" s="93"/>
      <c r="F32" s="94">
        <v>14.99</v>
      </c>
      <c r="G32" s="94">
        <v>7.49</v>
      </c>
      <c r="H32" s="93"/>
      <c r="I32" s="93"/>
    </row>
    <row r="33" spans="1:9" x14ac:dyDescent="0.25">
      <c r="A33" s="87" t="s">
        <v>174</v>
      </c>
      <c r="B33" s="87" t="s">
        <v>150</v>
      </c>
      <c r="C33" s="88" t="s">
        <v>14</v>
      </c>
      <c r="D33" s="107">
        <v>9780800723255</v>
      </c>
      <c r="E33" s="89"/>
      <c r="F33" s="90">
        <v>14.99</v>
      </c>
      <c r="G33" s="90">
        <v>7.49</v>
      </c>
      <c r="H33" s="89"/>
      <c r="I33" s="89"/>
    </row>
    <row r="34" spans="1:9" x14ac:dyDescent="0.25">
      <c r="A34" s="91" t="s">
        <v>160</v>
      </c>
      <c r="B34" s="91" t="s">
        <v>150</v>
      </c>
      <c r="C34" s="92" t="s">
        <v>14</v>
      </c>
      <c r="D34" s="108">
        <v>9780800723248</v>
      </c>
      <c r="E34" s="93"/>
      <c r="F34" s="94">
        <v>15.99</v>
      </c>
      <c r="G34" s="94">
        <v>7.49</v>
      </c>
      <c r="H34" s="93"/>
      <c r="I34" s="93"/>
    </row>
    <row r="35" spans="1:9" x14ac:dyDescent="0.25">
      <c r="A35" s="91" t="s">
        <v>149</v>
      </c>
      <c r="B35" s="91" t="s">
        <v>150</v>
      </c>
      <c r="C35" s="92" t="s">
        <v>14</v>
      </c>
      <c r="D35" s="108">
        <v>9780800723910</v>
      </c>
      <c r="E35" s="93"/>
      <c r="F35" s="94">
        <v>14.99</v>
      </c>
      <c r="G35" s="94">
        <v>7.49</v>
      </c>
      <c r="H35" s="93"/>
      <c r="I35" s="93"/>
    </row>
    <row r="36" spans="1:9" x14ac:dyDescent="0.25">
      <c r="A36" s="87" t="s">
        <v>155</v>
      </c>
      <c r="B36" s="87" t="s">
        <v>156</v>
      </c>
      <c r="C36" s="88" t="s">
        <v>14</v>
      </c>
      <c r="D36" s="107">
        <v>9780764212352</v>
      </c>
      <c r="E36" s="89"/>
      <c r="F36" s="90">
        <v>15.99</v>
      </c>
      <c r="G36" s="89"/>
      <c r="H36" s="89"/>
      <c r="I36" s="89"/>
    </row>
    <row r="37" spans="1:9" x14ac:dyDescent="0.25">
      <c r="A37" s="87" t="s">
        <v>158</v>
      </c>
      <c r="B37" s="87" t="s">
        <v>159</v>
      </c>
      <c r="C37" s="88" t="s">
        <v>14</v>
      </c>
      <c r="D37" s="107">
        <v>9780764219665</v>
      </c>
      <c r="E37" s="89"/>
      <c r="F37" s="90">
        <v>15.99</v>
      </c>
      <c r="G37" s="89"/>
      <c r="H37" s="89"/>
      <c r="I37" s="89"/>
    </row>
  </sheetData>
  <mergeCells count="3">
    <mergeCell ref="D1:I1"/>
    <mergeCell ref="D2:I4"/>
    <mergeCell ref="A21:I21"/>
  </mergeCells>
  <printOptions horizontalCentered="1"/>
  <pageMargins left="0.7" right="0.61071428571428577" top="0.49" bottom="0.43" header="0.3" footer="0.3"/>
  <pageSetup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O19" sqref="O19"/>
    </sheetView>
  </sheetViews>
  <sheetFormatPr defaultRowHeight="15" x14ac:dyDescent="0.25"/>
  <cols>
    <col min="1" max="1" width="17.7109375" customWidth="1"/>
    <col min="2" max="2" width="13.140625" style="5" customWidth="1"/>
    <col min="3" max="3" width="6.85546875" customWidth="1"/>
    <col min="4" max="4" width="14.140625" customWidth="1"/>
    <col min="5" max="5" width="4.140625" customWidth="1"/>
    <col min="6" max="6" width="7.7109375" style="5" customWidth="1"/>
    <col min="7" max="7" width="6.5703125" style="5" customWidth="1"/>
    <col min="8" max="8" width="9.140625" style="5"/>
    <col min="9" max="9" width="8" customWidth="1"/>
  </cols>
  <sheetData>
    <row r="1" spans="3:9" ht="61.5" customHeight="1" x14ac:dyDescent="0.35">
      <c r="C1" s="4"/>
      <c r="D1" s="183" t="s">
        <v>179</v>
      </c>
      <c r="E1" s="184"/>
      <c r="F1" s="184"/>
      <c r="G1" s="184"/>
      <c r="H1" s="184"/>
      <c r="I1" s="185"/>
    </row>
    <row r="2" spans="3:9" ht="15" customHeight="1" x14ac:dyDescent="0.25">
      <c r="D2" s="196" t="s">
        <v>114</v>
      </c>
      <c r="E2" s="197"/>
      <c r="F2" s="197"/>
      <c r="G2" s="197"/>
      <c r="H2" s="197"/>
      <c r="I2" s="198"/>
    </row>
    <row r="3" spans="3:9" x14ac:dyDescent="0.25">
      <c r="D3" s="196"/>
      <c r="E3" s="197"/>
      <c r="F3" s="197"/>
      <c r="G3" s="197"/>
      <c r="H3" s="197"/>
      <c r="I3" s="198"/>
    </row>
    <row r="4" spans="3:9" ht="15.75" thickBot="1" x14ac:dyDescent="0.3">
      <c r="D4" s="199"/>
      <c r="E4" s="200"/>
      <c r="F4" s="200"/>
      <c r="G4" s="200"/>
      <c r="H4" s="200"/>
      <c r="I4" s="201"/>
    </row>
    <row r="17" spans="1:15" x14ac:dyDescent="0.25">
      <c r="A17" s="202" t="s">
        <v>0</v>
      </c>
      <c r="B17" s="203"/>
      <c r="C17" s="203"/>
      <c r="D17" s="203"/>
      <c r="E17" s="203"/>
      <c r="F17" s="203"/>
      <c r="G17" s="203"/>
      <c r="H17" s="203"/>
      <c r="I17" s="204"/>
    </row>
    <row r="18" spans="1:15" s="15" customFormat="1" ht="25.5" x14ac:dyDescent="0.25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11</v>
      </c>
      <c r="H18" s="3" t="s">
        <v>7</v>
      </c>
      <c r="I18" s="3" t="s">
        <v>8</v>
      </c>
    </row>
    <row r="19" spans="1:15" ht="24" x14ac:dyDescent="0.25">
      <c r="A19" s="87" t="s">
        <v>177</v>
      </c>
      <c r="B19" s="87" t="s">
        <v>178</v>
      </c>
      <c r="C19" s="88" t="s">
        <v>14</v>
      </c>
      <c r="D19" s="107">
        <v>9781624167454</v>
      </c>
      <c r="E19" s="89"/>
      <c r="F19" s="90">
        <v>15.99</v>
      </c>
      <c r="G19" s="89"/>
      <c r="H19" s="89"/>
      <c r="I19" s="89"/>
    </row>
    <row r="20" spans="1:15" ht="24" x14ac:dyDescent="0.25">
      <c r="A20" s="91" t="s">
        <v>175</v>
      </c>
      <c r="B20" s="91" t="s">
        <v>176</v>
      </c>
      <c r="C20" s="92" t="s">
        <v>14</v>
      </c>
      <c r="D20" s="108">
        <v>9781683221296</v>
      </c>
      <c r="E20" s="93"/>
      <c r="F20" s="94">
        <v>5.99</v>
      </c>
      <c r="G20" s="93"/>
      <c r="H20" s="93"/>
      <c r="I20" s="93"/>
    </row>
    <row r="21" spans="1:15" x14ac:dyDescent="0.25">
      <c r="O21" s="4"/>
    </row>
    <row r="22" spans="1:15" ht="21" customHeight="1" x14ac:dyDescent="0.25"/>
    <row r="23" spans="1:15" ht="21" customHeight="1" x14ac:dyDescent="0.25"/>
    <row r="25" spans="1:15" ht="21" customHeight="1" x14ac:dyDescent="0.25"/>
    <row r="26" spans="1:15" ht="21" customHeight="1" x14ac:dyDescent="0.25"/>
    <row r="27" spans="1:15" ht="21" customHeight="1" x14ac:dyDescent="0.25"/>
    <row r="28" spans="1:15" ht="21" customHeight="1" x14ac:dyDescent="0.25"/>
    <row r="29" spans="1:15" ht="21" customHeight="1" x14ac:dyDescent="0.25"/>
    <row r="30" spans="1:15" ht="21" customHeight="1" x14ac:dyDescent="0.25"/>
    <row r="31" spans="1:15" ht="21" customHeight="1" x14ac:dyDescent="0.25"/>
    <row r="32" spans="1:15" ht="21" customHeight="1" x14ac:dyDescent="0.25"/>
    <row r="33" ht="21" customHeight="1" x14ac:dyDescent="0.25"/>
  </sheetData>
  <mergeCells count="3">
    <mergeCell ref="D1:I1"/>
    <mergeCell ref="D2:I4"/>
    <mergeCell ref="A17:I17"/>
  </mergeCells>
  <printOptions horizontalCentered="1"/>
  <pageMargins left="0.7" right="0.7" top="0.49" bottom="0.43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zoomScalePageLayoutView="115" workbookViewId="0">
      <selection activeCell="O22" sqref="O22"/>
    </sheetView>
  </sheetViews>
  <sheetFormatPr defaultRowHeight="15" x14ac:dyDescent="0.25"/>
  <cols>
    <col min="1" max="1" width="28.42578125" customWidth="1"/>
    <col min="2" max="2" width="14.140625" style="5" customWidth="1"/>
    <col min="3" max="3" width="8" customWidth="1"/>
    <col min="4" max="4" width="14.140625" customWidth="1"/>
    <col min="5" max="5" width="5.5703125" customWidth="1"/>
    <col min="6" max="6" width="7.7109375" style="5" bestFit="1" customWidth="1"/>
    <col min="7" max="7" width="7" style="5" customWidth="1"/>
    <col min="8" max="8" width="9.140625" style="5"/>
    <col min="9" max="9" width="8" customWidth="1"/>
  </cols>
  <sheetData>
    <row r="1" spans="1:9" ht="61.5" customHeight="1" x14ac:dyDescent="0.35">
      <c r="A1" s="205"/>
      <c r="B1" s="205"/>
      <c r="C1" s="205"/>
      <c r="D1" s="183" t="s">
        <v>181</v>
      </c>
      <c r="E1" s="184"/>
      <c r="F1" s="184"/>
      <c r="G1" s="184"/>
      <c r="H1" s="184"/>
      <c r="I1" s="185"/>
    </row>
    <row r="2" spans="1:9" ht="15" customHeight="1" x14ac:dyDescent="0.25">
      <c r="D2" s="186" t="s">
        <v>19</v>
      </c>
      <c r="E2" s="187"/>
      <c r="F2" s="187"/>
      <c r="G2" s="187"/>
      <c r="H2" s="187"/>
      <c r="I2" s="188"/>
    </row>
    <row r="3" spans="1:9" x14ac:dyDescent="0.25">
      <c r="D3" s="186"/>
      <c r="E3" s="187"/>
      <c r="F3" s="187"/>
      <c r="G3" s="187"/>
      <c r="H3" s="187"/>
      <c r="I3" s="188"/>
    </row>
    <row r="4" spans="1:9" ht="15.75" thickBot="1" x14ac:dyDescent="0.3">
      <c r="D4" s="189"/>
      <c r="E4" s="190"/>
      <c r="F4" s="190"/>
      <c r="G4" s="190"/>
      <c r="H4" s="190"/>
      <c r="I4" s="191"/>
    </row>
    <row r="17" spans="1:15" x14ac:dyDescent="0.25">
      <c r="A17" s="193" t="s">
        <v>0</v>
      </c>
      <c r="B17" s="194"/>
      <c r="C17" s="194"/>
      <c r="D17" s="194"/>
      <c r="E17" s="194"/>
      <c r="F17" s="194"/>
      <c r="G17" s="194"/>
      <c r="H17" s="194"/>
      <c r="I17" s="195"/>
    </row>
    <row r="18" spans="1:15" ht="25.5" x14ac:dyDescent="0.25">
      <c r="A18" s="8" t="s">
        <v>1</v>
      </c>
      <c r="B18" s="8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11</v>
      </c>
      <c r="H18" s="8" t="s">
        <v>7</v>
      </c>
      <c r="I18" s="8" t="s">
        <v>8</v>
      </c>
    </row>
    <row r="19" spans="1:15" ht="36" x14ac:dyDescent="0.25">
      <c r="A19" s="87" t="s">
        <v>189</v>
      </c>
      <c r="B19" s="87" t="s">
        <v>190</v>
      </c>
      <c r="C19" s="88" t="s">
        <v>14</v>
      </c>
      <c r="D19" s="107">
        <v>9781424554799</v>
      </c>
      <c r="E19" s="6"/>
      <c r="F19" s="90">
        <v>9.99</v>
      </c>
      <c r="G19" s="6"/>
      <c r="H19" s="6"/>
      <c r="I19" s="6"/>
    </row>
    <row r="20" spans="1:15" x14ac:dyDescent="0.25">
      <c r="A20" s="91" t="s">
        <v>184</v>
      </c>
      <c r="B20" s="93"/>
      <c r="C20" s="92" t="s">
        <v>13</v>
      </c>
      <c r="D20" s="108">
        <v>9781424554928</v>
      </c>
      <c r="E20" s="93"/>
      <c r="F20" s="94">
        <v>14.99</v>
      </c>
      <c r="G20" s="93"/>
      <c r="H20" s="93"/>
      <c r="I20" s="93"/>
    </row>
    <row r="21" spans="1:15" ht="16.5" customHeight="1" x14ac:dyDescent="0.25">
      <c r="A21" s="87" t="s">
        <v>195</v>
      </c>
      <c r="B21" s="87" t="s">
        <v>196</v>
      </c>
      <c r="C21" s="88" t="s">
        <v>12</v>
      </c>
      <c r="D21" s="107">
        <v>9781424554768</v>
      </c>
      <c r="E21" s="89"/>
      <c r="F21" s="90">
        <v>14.99</v>
      </c>
      <c r="G21" s="89"/>
      <c r="H21" s="89"/>
      <c r="I21" s="89"/>
    </row>
    <row r="22" spans="1:15" ht="24" x14ac:dyDescent="0.25">
      <c r="A22" s="91" t="s">
        <v>200</v>
      </c>
      <c r="B22" s="91" t="s">
        <v>199</v>
      </c>
      <c r="C22" s="92" t="s">
        <v>14</v>
      </c>
      <c r="D22" s="108">
        <v>9781424555031</v>
      </c>
      <c r="E22" s="93"/>
      <c r="F22" s="94">
        <v>4.99</v>
      </c>
      <c r="G22" s="93"/>
      <c r="H22" s="93"/>
      <c r="I22" s="93"/>
      <c r="O22" s="4"/>
    </row>
    <row r="23" spans="1:15" ht="24" x14ac:dyDescent="0.25">
      <c r="A23" s="87" t="s">
        <v>198</v>
      </c>
      <c r="B23" s="87" t="s">
        <v>199</v>
      </c>
      <c r="C23" s="88" t="s">
        <v>14</v>
      </c>
      <c r="D23" s="107">
        <v>9781424555024</v>
      </c>
      <c r="E23" s="89"/>
      <c r="F23" s="90">
        <v>4.99</v>
      </c>
      <c r="G23" s="89"/>
      <c r="H23" s="89"/>
      <c r="I23" s="89"/>
    </row>
    <row r="24" spans="1:15" x14ac:dyDescent="0.25">
      <c r="A24" s="91" t="s">
        <v>197</v>
      </c>
      <c r="B24" s="93"/>
      <c r="C24" s="92" t="s">
        <v>13</v>
      </c>
      <c r="D24" s="108">
        <v>9781424554904</v>
      </c>
      <c r="E24" s="93"/>
      <c r="F24" s="94">
        <v>14.99</v>
      </c>
      <c r="G24" s="93"/>
      <c r="H24" s="93"/>
      <c r="I24" s="93"/>
    </row>
    <row r="25" spans="1:15" x14ac:dyDescent="0.25">
      <c r="A25" s="87" t="s">
        <v>193</v>
      </c>
      <c r="B25" s="87" t="s">
        <v>194</v>
      </c>
      <c r="C25" s="88" t="s">
        <v>12</v>
      </c>
      <c r="D25" s="107">
        <v>9781424554881</v>
      </c>
      <c r="E25" s="89"/>
      <c r="F25" s="90">
        <v>14.99</v>
      </c>
      <c r="G25" s="89"/>
      <c r="H25" s="89"/>
      <c r="I25" s="89"/>
    </row>
    <row r="26" spans="1:15" ht="24" x14ac:dyDescent="0.25">
      <c r="A26" s="91" t="s">
        <v>187</v>
      </c>
      <c r="B26" s="91" t="s">
        <v>188</v>
      </c>
      <c r="C26" s="92" t="s">
        <v>14</v>
      </c>
      <c r="D26" s="108">
        <v>9781424554843</v>
      </c>
      <c r="E26" s="93"/>
      <c r="F26" s="94">
        <v>14.99</v>
      </c>
      <c r="G26" s="93"/>
      <c r="H26" s="93"/>
      <c r="I26" s="93"/>
    </row>
    <row r="27" spans="1:15" x14ac:dyDescent="0.25">
      <c r="A27" s="87" t="s">
        <v>191</v>
      </c>
      <c r="B27" s="87" t="s">
        <v>192</v>
      </c>
      <c r="C27" s="88" t="s">
        <v>14</v>
      </c>
      <c r="D27" s="107">
        <v>9781424555482</v>
      </c>
      <c r="E27" s="89"/>
      <c r="F27" s="90">
        <v>14.99</v>
      </c>
      <c r="G27" s="89"/>
      <c r="H27" s="89"/>
      <c r="I27" s="89"/>
    </row>
    <row r="28" spans="1:15" x14ac:dyDescent="0.25">
      <c r="A28" s="91" t="s">
        <v>183</v>
      </c>
      <c r="B28" s="93"/>
      <c r="C28" s="92" t="s">
        <v>13</v>
      </c>
      <c r="D28" s="108">
        <v>9781424554942</v>
      </c>
      <c r="E28" s="93"/>
      <c r="F28" s="94">
        <v>16.989999999999998</v>
      </c>
      <c r="G28" s="93"/>
      <c r="H28" s="93"/>
      <c r="I28" s="93"/>
    </row>
    <row r="29" spans="1:15" x14ac:dyDescent="0.25">
      <c r="A29" s="87" t="s">
        <v>182</v>
      </c>
      <c r="B29" s="89"/>
      <c r="C29" s="88" t="s">
        <v>13</v>
      </c>
      <c r="D29" s="107">
        <v>9781424554959</v>
      </c>
      <c r="E29" s="89"/>
      <c r="F29" s="90">
        <v>16.989999999999998</v>
      </c>
      <c r="G29" s="89"/>
      <c r="H29" s="89"/>
      <c r="I29" s="89"/>
    </row>
    <row r="30" spans="1:15" ht="24" x14ac:dyDescent="0.25">
      <c r="A30" s="91" t="s">
        <v>185</v>
      </c>
      <c r="B30" s="91" t="s">
        <v>186</v>
      </c>
      <c r="C30" s="92" t="s">
        <v>14</v>
      </c>
      <c r="D30" s="108">
        <v>9781424554966</v>
      </c>
      <c r="E30" s="93"/>
      <c r="F30" s="94">
        <v>14.99</v>
      </c>
      <c r="G30" s="93"/>
      <c r="H30" s="93"/>
      <c r="I30" s="93"/>
    </row>
  </sheetData>
  <mergeCells count="4">
    <mergeCell ref="A1:C1"/>
    <mergeCell ref="D1:I1"/>
    <mergeCell ref="D2:I4"/>
    <mergeCell ref="A17:I17"/>
  </mergeCells>
  <printOptions horizontalCentered="1"/>
  <pageMargins left="0.7" right="0.61071428571428577" top="0.49" bottom="0.43" header="0.3" footer="0.3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Normal="100" workbookViewId="0">
      <selection activeCell="F25" sqref="F25"/>
    </sheetView>
  </sheetViews>
  <sheetFormatPr defaultRowHeight="15" x14ac:dyDescent="0.25"/>
  <cols>
    <col min="1" max="1" width="21.85546875" customWidth="1"/>
    <col min="2" max="2" width="17.7109375" style="5" customWidth="1"/>
    <col min="3" max="3" width="6.7109375" customWidth="1"/>
    <col min="4" max="4" width="15.7109375" customWidth="1"/>
    <col min="5" max="5" width="7.28515625" customWidth="1"/>
    <col min="6" max="6" width="9.28515625" style="5" customWidth="1"/>
    <col min="7" max="7" width="8" style="5" bestFit="1" customWidth="1"/>
    <col min="8" max="8" width="6.85546875" style="5" customWidth="1"/>
    <col min="9" max="9" width="5.42578125" customWidth="1"/>
    <col min="11" max="11" width="21.85546875" customWidth="1"/>
    <col min="13" max="13" width="7" customWidth="1"/>
    <col min="14" max="14" width="15" customWidth="1"/>
    <col min="15" max="15" width="6.5703125" customWidth="1"/>
    <col min="16" max="16" width="10.5703125" customWidth="1"/>
  </cols>
  <sheetData>
    <row r="1" spans="3:9" ht="72.75" customHeight="1" x14ac:dyDescent="0.35">
      <c r="C1" s="4"/>
      <c r="D1" s="183" t="s">
        <v>201</v>
      </c>
      <c r="E1" s="184"/>
      <c r="F1" s="184"/>
      <c r="G1" s="184"/>
      <c r="H1" s="184"/>
      <c r="I1" s="185"/>
    </row>
    <row r="2" spans="3:9" x14ac:dyDescent="0.25">
      <c r="D2" s="186" t="s">
        <v>72</v>
      </c>
      <c r="E2" s="187"/>
      <c r="F2" s="187"/>
      <c r="G2" s="187"/>
      <c r="H2" s="187"/>
      <c r="I2" s="188"/>
    </row>
    <row r="3" spans="3:9" x14ac:dyDescent="0.25">
      <c r="D3" s="186"/>
      <c r="E3" s="187"/>
      <c r="F3" s="187"/>
      <c r="G3" s="187"/>
      <c r="H3" s="187"/>
      <c r="I3" s="188"/>
    </row>
    <row r="4" spans="3:9" ht="21" customHeight="1" x14ac:dyDescent="0.25">
      <c r="D4" s="186"/>
      <c r="E4" s="187"/>
      <c r="F4" s="187"/>
      <c r="G4" s="187"/>
      <c r="H4" s="187"/>
      <c r="I4" s="188"/>
    </row>
    <row r="5" spans="3:9" ht="15.75" thickBot="1" x14ac:dyDescent="0.3">
      <c r="D5" s="189"/>
      <c r="E5" s="190"/>
      <c r="F5" s="190"/>
      <c r="G5" s="190"/>
      <c r="H5" s="190"/>
      <c r="I5" s="191"/>
    </row>
    <row r="19" spans="1:9" x14ac:dyDescent="0.25">
      <c r="A19" s="193" t="s">
        <v>0</v>
      </c>
      <c r="B19" s="194"/>
      <c r="C19" s="194"/>
      <c r="D19" s="194"/>
      <c r="E19" s="194"/>
      <c r="F19" s="194"/>
      <c r="G19" s="194"/>
      <c r="H19" s="194"/>
      <c r="I19" s="195"/>
    </row>
    <row r="20" spans="1:9" ht="27" customHeight="1" x14ac:dyDescent="0.25">
      <c r="A20" s="8" t="s">
        <v>1</v>
      </c>
      <c r="B20" s="8" t="s">
        <v>2</v>
      </c>
      <c r="C20" s="9" t="s">
        <v>10</v>
      </c>
      <c r="D20" s="8" t="s">
        <v>4</v>
      </c>
      <c r="E20" s="8" t="s">
        <v>5</v>
      </c>
      <c r="F20" s="8" t="s">
        <v>6</v>
      </c>
      <c r="G20" s="8" t="s">
        <v>11</v>
      </c>
      <c r="H20" s="8" t="s">
        <v>7</v>
      </c>
      <c r="I20" s="8" t="s">
        <v>8</v>
      </c>
    </row>
    <row r="21" spans="1:9" x14ac:dyDescent="0.25">
      <c r="A21" s="91" t="s">
        <v>79</v>
      </c>
      <c r="B21" s="91" t="s">
        <v>80</v>
      </c>
      <c r="C21" s="92" t="s">
        <v>18</v>
      </c>
      <c r="D21" s="108">
        <v>602547514721</v>
      </c>
      <c r="E21" s="93"/>
      <c r="F21" s="94">
        <v>9.99</v>
      </c>
      <c r="G21" s="94">
        <v>5</v>
      </c>
      <c r="H21" s="93"/>
      <c r="I21" s="93"/>
    </row>
    <row r="22" spans="1:9" x14ac:dyDescent="0.25">
      <c r="A22" s="87" t="s">
        <v>220</v>
      </c>
      <c r="B22" s="87" t="s">
        <v>102</v>
      </c>
      <c r="C22" s="88" t="s">
        <v>18</v>
      </c>
      <c r="D22" s="107">
        <v>602547283283</v>
      </c>
      <c r="E22" s="89"/>
      <c r="F22" s="90">
        <v>13.99</v>
      </c>
      <c r="G22" s="90">
        <v>5</v>
      </c>
      <c r="H22" s="89"/>
      <c r="I22" s="89"/>
    </row>
    <row r="23" spans="1:9" x14ac:dyDescent="0.25">
      <c r="A23" s="91" t="s">
        <v>222</v>
      </c>
      <c r="B23" s="91" t="s">
        <v>223</v>
      </c>
      <c r="C23" s="92" t="s">
        <v>18</v>
      </c>
      <c r="D23" s="108">
        <v>5099963685527</v>
      </c>
      <c r="E23" s="93"/>
      <c r="F23" s="94">
        <v>13.99</v>
      </c>
      <c r="G23" s="94">
        <v>5</v>
      </c>
      <c r="H23" s="93"/>
      <c r="I23" s="93"/>
    </row>
    <row r="24" spans="1:9" x14ac:dyDescent="0.25">
      <c r="A24" s="87" t="s">
        <v>217</v>
      </c>
      <c r="B24" s="87" t="s">
        <v>218</v>
      </c>
      <c r="C24" s="88" t="s">
        <v>18</v>
      </c>
      <c r="D24" s="107">
        <v>602537929528</v>
      </c>
      <c r="E24" s="89"/>
      <c r="F24" s="90">
        <v>13.99</v>
      </c>
      <c r="G24" s="90">
        <v>5</v>
      </c>
      <c r="H24" s="89"/>
      <c r="I24" s="89"/>
    </row>
    <row r="25" spans="1:9" x14ac:dyDescent="0.25">
      <c r="A25" s="91" t="s">
        <v>219</v>
      </c>
      <c r="B25" s="91" t="s">
        <v>203</v>
      </c>
      <c r="C25" s="92" t="s">
        <v>16</v>
      </c>
      <c r="D25" s="108">
        <v>602537757930</v>
      </c>
      <c r="E25" s="93"/>
      <c r="F25" s="94">
        <v>12.99</v>
      </c>
      <c r="G25" s="94">
        <v>5</v>
      </c>
      <c r="H25" s="93"/>
      <c r="I25" s="93"/>
    </row>
    <row r="26" spans="1:9" x14ac:dyDescent="0.25">
      <c r="A26" s="87" t="s">
        <v>322</v>
      </c>
      <c r="B26" s="87" t="s">
        <v>203</v>
      </c>
      <c r="C26" s="88" t="s">
        <v>16</v>
      </c>
      <c r="D26" s="107">
        <v>602537757916</v>
      </c>
      <c r="E26" s="89"/>
      <c r="F26" s="90">
        <v>9.99</v>
      </c>
      <c r="G26" s="90">
        <v>5</v>
      </c>
      <c r="H26" s="89"/>
      <c r="I26" s="89"/>
    </row>
    <row r="27" spans="1:9" ht="15" customHeight="1" x14ac:dyDescent="0.25">
      <c r="A27" s="91" t="s">
        <v>323</v>
      </c>
      <c r="B27" s="91" t="s">
        <v>203</v>
      </c>
      <c r="C27" s="92" t="s">
        <v>16</v>
      </c>
      <c r="D27" s="108">
        <v>602537619399</v>
      </c>
      <c r="E27" s="93"/>
      <c r="F27" s="94">
        <v>9.99</v>
      </c>
      <c r="G27" s="94">
        <v>5</v>
      </c>
      <c r="H27" s="93"/>
      <c r="I27" s="93"/>
    </row>
    <row r="28" spans="1:9" x14ac:dyDescent="0.25">
      <c r="A28" s="87" t="s">
        <v>204</v>
      </c>
      <c r="B28" s="87" t="s">
        <v>203</v>
      </c>
      <c r="C28" s="88" t="s">
        <v>16</v>
      </c>
      <c r="D28" s="107">
        <v>602537531844</v>
      </c>
      <c r="E28" s="89"/>
      <c r="F28" s="90">
        <v>9.99</v>
      </c>
      <c r="G28" s="90">
        <v>5</v>
      </c>
      <c r="H28" s="89"/>
      <c r="I28" s="89"/>
    </row>
    <row r="29" spans="1:9" x14ac:dyDescent="0.25">
      <c r="A29" s="91" t="s">
        <v>85</v>
      </c>
      <c r="B29" s="91" t="s">
        <v>86</v>
      </c>
      <c r="C29" s="92" t="s">
        <v>18</v>
      </c>
      <c r="D29" s="108">
        <v>829619128024</v>
      </c>
      <c r="E29" s="93"/>
      <c r="F29" s="94">
        <v>11.99</v>
      </c>
      <c r="G29" s="94">
        <v>7.99</v>
      </c>
      <c r="H29" s="93"/>
      <c r="I29" s="93"/>
    </row>
    <row r="30" spans="1:9" x14ac:dyDescent="0.25">
      <c r="A30" s="91" t="s">
        <v>225</v>
      </c>
      <c r="B30" s="91" t="s">
        <v>226</v>
      </c>
      <c r="C30" s="92" t="s">
        <v>18</v>
      </c>
      <c r="D30" s="108">
        <v>829619133721</v>
      </c>
      <c r="E30" s="93"/>
      <c r="F30" s="94">
        <v>11.99</v>
      </c>
      <c r="G30" s="94">
        <v>7.99</v>
      </c>
      <c r="H30" s="93"/>
      <c r="I30" s="93"/>
    </row>
    <row r="31" spans="1:9" x14ac:dyDescent="0.25">
      <c r="A31" s="91" t="s">
        <v>97</v>
      </c>
      <c r="B31" s="91" t="s">
        <v>98</v>
      </c>
      <c r="C31" s="92" t="s">
        <v>18</v>
      </c>
      <c r="D31" s="108">
        <v>5099908333421</v>
      </c>
      <c r="E31" s="93"/>
      <c r="F31" s="94">
        <v>13.99</v>
      </c>
      <c r="G31" s="94">
        <v>7.99</v>
      </c>
      <c r="H31" s="93"/>
      <c r="I31" s="93"/>
    </row>
    <row r="32" spans="1:9" x14ac:dyDescent="0.25">
      <c r="A32" s="91" t="s">
        <v>96</v>
      </c>
      <c r="B32" s="91" t="s">
        <v>96</v>
      </c>
      <c r="C32" s="92" t="s">
        <v>18</v>
      </c>
      <c r="D32" s="108">
        <v>5099908326621</v>
      </c>
      <c r="E32" s="93"/>
      <c r="F32" s="94">
        <v>13.99</v>
      </c>
      <c r="G32" s="94">
        <v>7.99</v>
      </c>
      <c r="H32" s="93"/>
      <c r="I32" s="93"/>
    </row>
    <row r="33" spans="1:15" x14ac:dyDescent="0.25">
      <c r="A33" s="91" t="s">
        <v>83</v>
      </c>
      <c r="B33" s="91" t="s">
        <v>84</v>
      </c>
      <c r="C33" s="92" t="s">
        <v>18</v>
      </c>
      <c r="D33" s="108">
        <v>5099968029128</v>
      </c>
      <c r="E33" s="93"/>
      <c r="F33" s="94">
        <v>13.99</v>
      </c>
      <c r="G33" s="94">
        <v>9.99</v>
      </c>
      <c r="H33" s="93"/>
      <c r="I33" s="93"/>
    </row>
    <row r="34" spans="1:15" x14ac:dyDescent="0.25">
      <c r="A34" s="87" t="s">
        <v>77</v>
      </c>
      <c r="B34" s="87" t="s">
        <v>78</v>
      </c>
      <c r="C34" s="88" t="s">
        <v>18</v>
      </c>
      <c r="D34" s="107">
        <v>5099997912729</v>
      </c>
      <c r="E34" s="89"/>
      <c r="F34" s="90">
        <v>13.99</v>
      </c>
      <c r="G34" s="90">
        <v>9.99</v>
      </c>
      <c r="H34" s="89"/>
      <c r="I34" s="89"/>
    </row>
    <row r="35" spans="1:15" x14ac:dyDescent="0.25">
      <c r="A35" s="87" t="s">
        <v>94</v>
      </c>
      <c r="B35" s="87" t="s">
        <v>95</v>
      </c>
      <c r="C35" s="88" t="s">
        <v>18</v>
      </c>
      <c r="D35" s="107">
        <v>602537655830</v>
      </c>
      <c r="E35" s="89"/>
      <c r="F35" s="90">
        <v>13.99</v>
      </c>
      <c r="G35" s="90">
        <v>9.99</v>
      </c>
      <c r="H35" s="89"/>
      <c r="I35" s="89"/>
    </row>
    <row r="36" spans="1:15" x14ac:dyDescent="0.25">
      <c r="A36" s="91" t="s">
        <v>75</v>
      </c>
      <c r="B36" s="91" t="s">
        <v>76</v>
      </c>
      <c r="C36" s="92" t="s">
        <v>18</v>
      </c>
      <c r="D36" s="108">
        <v>829619142723</v>
      </c>
      <c r="E36" s="93"/>
      <c r="F36" s="94">
        <v>11.99</v>
      </c>
      <c r="G36" s="94">
        <v>9.99</v>
      </c>
      <c r="H36" s="93"/>
      <c r="I36" s="93"/>
    </row>
    <row r="37" spans="1:15" x14ac:dyDescent="0.25">
      <c r="A37" s="87" t="s">
        <v>208</v>
      </c>
      <c r="B37" s="89"/>
      <c r="C37" s="88" t="s">
        <v>16</v>
      </c>
      <c r="D37" s="107">
        <v>825452511412</v>
      </c>
      <c r="E37" s="89"/>
      <c r="F37" s="90">
        <v>9.99</v>
      </c>
      <c r="G37" s="89"/>
      <c r="H37" s="89"/>
      <c r="I37" s="89"/>
    </row>
    <row r="38" spans="1:15" ht="24" x14ac:dyDescent="0.25">
      <c r="A38" s="91" t="s">
        <v>210</v>
      </c>
      <c r="B38" s="93"/>
      <c r="C38" s="92" t="s">
        <v>16</v>
      </c>
      <c r="D38" s="108">
        <v>825452517650</v>
      </c>
      <c r="E38" s="93"/>
      <c r="F38" s="94">
        <v>14.99</v>
      </c>
      <c r="G38" s="93"/>
      <c r="H38" s="93"/>
      <c r="I38" s="93"/>
    </row>
    <row r="39" spans="1:15" x14ac:dyDescent="0.25">
      <c r="A39" s="87" t="s">
        <v>202</v>
      </c>
      <c r="B39" s="89"/>
      <c r="C39" s="88" t="s">
        <v>16</v>
      </c>
      <c r="D39" s="107">
        <v>814838012834</v>
      </c>
      <c r="E39" s="89"/>
      <c r="F39" s="90">
        <v>9.99</v>
      </c>
      <c r="G39" s="89"/>
      <c r="H39" s="89"/>
      <c r="I39" s="89"/>
    </row>
    <row r="40" spans="1:15" x14ac:dyDescent="0.25">
      <c r="A40" s="91" t="s">
        <v>211</v>
      </c>
      <c r="B40" s="93"/>
      <c r="C40" s="92" t="s">
        <v>16</v>
      </c>
      <c r="D40" s="108">
        <v>602557316810</v>
      </c>
      <c r="E40" s="93"/>
      <c r="F40" s="94">
        <v>19.989999999999998</v>
      </c>
      <c r="G40" s="93"/>
      <c r="H40" s="93"/>
      <c r="I40" s="93"/>
      <c r="O40" s="4"/>
    </row>
    <row r="41" spans="1:15" x14ac:dyDescent="0.25">
      <c r="A41" s="87" t="s">
        <v>209</v>
      </c>
      <c r="B41" s="89"/>
      <c r="C41" s="88" t="s">
        <v>16</v>
      </c>
      <c r="D41" s="107">
        <v>602547126207</v>
      </c>
      <c r="E41" s="89"/>
      <c r="F41" s="90">
        <v>19.989999999999998</v>
      </c>
      <c r="G41" s="89"/>
      <c r="H41" s="89"/>
      <c r="I41" s="89"/>
    </row>
    <row r="42" spans="1:15" ht="24" x14ac:dyDescent="0.25">
      <c r="A42" s="91" t="s">
        <v>90</v>
      </c>
      <c r="B42" s="91" t="s">
        <v>91</v>
      </c>
      <c r="C42" s="92" t="s">
        <v>18</v>
      </c>
      <c r="D42" s="108">
        <v>602547919700</v>
      </c>
      <c r="E42" s="7"/>
      <c r="F42" s="94">
        <v>13.99</v>
      </c>
      <c r="G42" s="7"/>
      <c r="H42" s="7"/>
      <c r="I42" s="7"/>
    </row>
    <row r="43" spans="1:15" ht="36" x14ac:dyDescent="0.25">
      <c r="A43" s="87" t="s">
        <v>221</v>
      </c>
      <c r="B43" s="89"/>
      <c r="C43" s="88" t="s">
        <v>16</v>
      </c>
      <c r="D43" s="107">
        <v>767685153871</v>
      </c>
      <c r="E43" s="89"/>
      <c r="F43" s="90">
        <v>14.99</v>
      </c>
      <c r="G43" s="89"/>
      <c r="H43" s="89"/>
      <c r="I43" s="89"/>
    </row>
    <row r="44" spans="1:15" ht="24" x14ac:dyDescent="0.25">
      <c r="A44" s="87" t="s">
        <v>100</v>
      </c>
      <c r="B44" s="87" t="s">
        <v>101</v>
      </c>
      <c r="C44" s="88" t="s">
        <v>18</v>
      </c>
      <c r="D44" s="107">
        <v>602547893567</v>
      </c>
      <c r="E44" s="89"/>
      <c r="F44" s="90">
        <v>9.99</v>
      </c>
      <c r="G44" s="89"/>
      <c r="H44" s="89"/>
      <c r="I44" s="89"/>
    </row>
    <row r="45" spans="1:15" x14ac:dyDescent="0.25">
      <c r="A45" s="87" t="s">
        <v>224</v>
      </c>
      <c r="B45" s="89"/>
      <c r="C45" s="88" t="s">
        <v>16</v>
      </c>
      <c r="D45" s="107">
        <v>767685153543</v>
      </c>
      <c r="E45" s="89"/>
      <c r="F45" s="90">
        <v>14.99</v>
      </c>
      <c r="G45" s="89"/>
      <c r="H45" s="89"/>
      <c r="I45" s="89"/>
    </row>
    <row r="46" spans="1:15" x14ac:dyDescent="0.25">
      <c r="A46" s="91" t="s">
        <v>227</v>
      </c>
      <c r="B46" s="93"/>
      <c r="C46" s="92" t="s">
        <v>16</v>
      </c>
      <c r="D46" s="108">
        <v>767685153802</v>
      </c>
      <c r="E46" s="93"/>
      <c r="F46" s="94">
        <v>14.99</v>
      </c>
      <c r="G46" s="93"/>
      <c r="H46" s="93"/>
      <c r="I46" s="93"/>
    </row>
    <row r="47" spans="1:15" x14ac:dyDescent="0.25">
      <c r="A47" s="87" t="s">
        <v>93</v>
      </c>
      <c r="B47" s="87" t="s">
        <v>92</v>
      </c>
      <c r="C47" s="88" t="s">
        <v>18</v>
      </c>
      <c r="D47" s="107">
        <v>602547935786</v>
      </c>
      <c r="E47" s="89"/>
      <c r="F47" s="90">
        <v>11.99</v>
      </c>
      <c r="G47" s="89"/>
      <c r="H47" s="89"/>
      <c r="I47" s="89"/>
    </row>
    <row r="48" spans="1:15" x14ac:dyDescent="0.25">
      <c r="A48" s="91" t="s">
        <v>205</v>
      </c>
      <c r="B48" s="91" t="s">
        <v>206</v>
      </c>
      <c r="C48" s="92" t="s">
        <v>16</v>
      </c>
      <c r="D48" s="108">
        <v>617884934699</v>
      </c>
      <c r="E48" s="93"/>
      <c r="F48" s="94">
        <v>19.989999999999998</v>
      </c>
      <c r="G48" s="93"/>
      <c r="H48" s="93"/>
      <c r="I48" s="93"/>
    </row>
    <row r="49" spans="1:9" x14ac:dyDescent="0.25">
      <c r="A49" s="87" t="s">
        <v>108</v>
      </c>
      <c r="B49" s="87" t="s">
        <v>105</v>
      </c>
      <c r="C49" s="88" t="s">
        <v>18</v>
      </c>
      <c r="D49" s="107">
        <v>617884933425</v>
      </c>
      <c r="E49" s="89"/>
      <c r="F49" s="90">
        <v>11.99</v>
      </c>
      <c r="G49" s="89"/>
      <c r="H49" s="89"/>
      <c r="I49" s="89"/>
    </row>
    <row r="50" spans="1:9" x14ac:dyDescent="0.25">
      <c r="A50" s="87" t="s">
        <v>214</v>
      </c>
      <c r="B50" s="87" t="s">
        <v>215</v>
      </c>
      <c r="C50" s="88" t="s">
        <v>18</v>
      </c>
      <c r="D50" s="107">
        <v>602547936141</v>
      </c>
      <c r="E50" s="89"/>
      <c r="F50" s="90">
        <v>13.99</v>
      </c>
      <c r="G50" s="89"/>
      <c r="H50" s="89"/>
      <c r="I50" s="89"/>
    </row>
    <row r="51" spans="1:9" x14ac:dyDescent="0.25">
      <c r="A51" s="91" t="s">
        <v>106</v>
      </c>
      <c r="B51" s="91" t="s">
        <v>107</v>
      </c>
      <c r="C51" s="92" t="s">
        <v>18</v>
      </c>
      <c r="D51" s="108">
        <v>602547514691</v>
      </c>
      <c r="E51" s="93"/>
      <c r="F51" s="94">
        <v>11.99</v>
      </c>
      <c r="G51" s="93"/>
      <c r="H51" s="93"/>
      <c r="I51" s="93"/>
    </row>
    <row r="52" spans="1:9" x14ac:dyDescent="0.25">
      <c r="A52" s="87" t="s">
        <v>73</v>
      </c>
      <c r="B52" s="87" t="s">
        <v>74</v>
      </c>
      <c r="C52" s="88" t="s">
        <v>18</v>
      </c>
      <c r="D52" s="107">
        <v>602547250223</v>
      </c>
      <c r="E52" s="89"/>
      <c r="F52" s="90">
        <v>11.99</v>
      </c>
      <c r="G52" s="89"/>
      <c r="H52" s="89"/>
      <c r="I52" s="89"/>
    </row>
    <row r="53" spans="1:9" x14ac:dyDescent="0.25">
      <c r="A53" s="87" t="s">
        <v>88</v>
      </c>
      <c r="B53" s="87" t="s">
        <v>89</v>
      </c>
      <c r="C53" s="88" t="s">
        <v>18</v>
      </c>
      <c r="D53" s="107">
        <v>843930028184</v>
      </c>
      <c r="E53" s="89"/>
      <c r="F53" s="90">
        <v>16.989999999999998</v>
      </c>
      <c r="G53" s="89"/>
      <c r="H53" s="89"/>
      <c r="I53" s="89"/>
    </row>
    <row r="54" spans="1:9" x14ac:dyDescent="0.25">
      <c r="A54" s="91" t="s">
        <v>216</v>
      </c>
      <c r="B54" s="91" t="s">
        <v>99</v>
      </c>
      <c r="C54" s="92" t="s">
        <v>18</v>
      </c>
      <c r="D54" s="108">
        <v>602537655809</v>
      </c>
      <c r="E54" s="93"/>
      <c r="F54" s="94">
        <v>11.99</v>
      </c>
      <c r="G54" s="93"/>
      <c r="H54" s="93"/>
      <c r="I54" s="93"/>
    </row>
    <row r="55" spans="1:9" x14ac:dyDescent="0.25">
      <c r="A55" s="87" t="s">
        <v>81</v>
      </c>
      <c r="B55" s="87" t="s">
        <v>82</v>
      </c>
      <c r="C55" s="88" t="s">
        <v>18</v>
      </c>
      <c r="D55" s="107">
        <v>602547514769</v>
      </c>
      <c r="E55" s="89"/>
      <c r="F55" s="90">
        <v>13.99</v>
      </c>
      <c r="G55" s="89"/>
      <c r="H55" s="89"/>
      <c r="I55" s="89"/>
    </row>
    <row r="56" spans="1:9" x14ac:dyDescent="0.25">
      <c r="A56" s="91" t="s">
        <v>212</v>
      </c>
      <c r="B56" s="91" t="s">
        <v>103</v>
      </c>
      <c r="C56" s="92" t="s">
        <v>18</v>
      </c>
      <c r="D56" s="108">
        <v>829619142921</v>
      </c>
      <c r="E56" s="93"/>
      <c r="F56" s="94">
        <v>14.99</v>
      </c>
      <c r="G56" s="93"/>
      <c r="H56" s="93"/>
      <c r="I56" s="93"/>
    </row>
    <row r="57" spans="1:9" ht="24" x14ac:dyDescent="0.25">
      <c r="A57" s="87" t="s">
        <v>213</v>
      </c>
      <c r="B57" s="87" t="s">
        <v>104</v>
      </c>
      <c r="C57" s="88" t="s">
        <v>18</v>
      </c>
      <c r="D57" s="107">
        <v>602537508808</v>
      </c>
      <c r="E57" s="89"/>
      <c r="F57" s="90">
        <v>9.99</v>
      </c>
      <c r="G57" s="89"/>
      <c r="H57" s="89"/>
      <c r="I57" s="89"/>
    </row>
    <row r="58" spans="1:9" x14ac:dyDescent="0.25">
      <c r="A58" s="91" t="s">
        <v>324</v>
      </c>
      <c r="B58" s="91" t="s">
        <v>325</v>
      </c>
      <c r="C58" s="92" t="s">
        <v>18</v>
      </c>
      <c r="D58" s="108">
        <v>602547748225</v>
      </c>
      <c r="E58" s="93"/>
      <c r="F58" s="94">
        <v>7.99</v>
      </c>
      <c r="G58" s="93"/>
      <c r="H58" s="93"/>
      <c r="I58" s="93"/>
    </row>
    <row r="59" spans="1:9" x14ac:dyDescent="0.25">
      <c r="A59" s="87" t="s">
        <v>207</v>
      </c>
      <c r="B59" s="87" t="s">
        <v>87</v>
      </c>
      <c r="C59" s="88" t="s">
        <v>18</v>
      </c>
      <c r="D59" s="107">
        <v>602547936172</v>
      </c>
      <c r="E59" s="89"/>
      <c r="F59" s="90">
        <v>13.99</v>
      </c>
      <c r="G59" s="89"/>
      <c r="H59" s="89"/>
      <c r="I59" s="89"/>
    </row>
  </sheetData>
  <mergeCells count="3">
    <mergeCell ref="D1:I1"/>
    <mergeCell ref="D2:I5"/>
    <mergeCell ref="A19:I19"/>
  </mergeCells>
  <printOptions horizontalCentered="1"/>
  <pageMargins left="0.7" right="0.61071428571428599" top="0.33" bottom="0.43" header="0.3" footer="0.3"/>
  <pageSetup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zoomScaleSheetLayoutView="100" zoomScalePageLayoutView="70" workbookViewId="0">
      <selection activeCell="L2" sqref="L2"/>
    </sheetView>
  </sheetViews>
  <sheetFormatPr defaultRowHeight="15" x14ac:dyDescent="0.25"/>
  <cols>
    <col min="1" max="1" width="19.7109375" customWidth="1"/>
    <col min="2" max="2" width="6.42578125" bestFit="1" customWidth="1"/>
    <col min="3" max="3" width="10" customWidth="1"/>
    <col min="4" max="4" width="15.7109375" bestFit="1" customWidth="1"/>
    <col min="5" max="5" width="4" style="5" bestFit="1" customWidth="1"/>
    <col min="6" max="6" width="7.7109375" bestFit="1" customWidth="1"/>
    <col min="7" max="7" width="7.7109375" customWidth="1"/>
    <col min="8" max="8" width="7.42578125" customWidth="1"/>
    <col min="9" max="9" width="8.7109375" style="5" customWidth="1"/>
  </cols>
  <sheetData>
    <row r="1" spans="4:10" ht="61.5" customHeight="1" thickBot="1" x14ac:dyDescent="0.4">
      <c r="D1" s="183" t="s">
        <v>232</v>
      </c>
      <c r="E1" s="184"/>
      <c r="F1" s="184"/>
      <c r="G1" s="184"/>
      <c r="H1" s="184"/>
      <c r="I1" s="185"/>
      <c r="J1" s="2"/>
    </row>
    <row r="2" spans="4:10" ht="15" customHeight="1" x14ac:dyDescent="0.25">
      <c r="D2" s="206" t="s">
        <v>115</v>
      </c>
      <c r="E2" s="207"/>
      <c r="F2" s="207"/>
      <c r="G2" s="207"/>
      <c r="H2" s="207"/>
      <c r="I2" s="207"/>
      <c r="J2" s="2"/>
    </row>
    <row r="3" spans="4:10" ht="14.45" customHeight="1" x14ac:dyDescent="0.25">
      <c r="D3" s="186"/>
      <c r="E3" s="187"/>
      <c r="F3" s="187"/>
      <c r="G3" s="187"/>
      <c r="H3" s="187"/>
      <c r="I3" s="187"/>
      <c r="J3" s="2"/>
    </row>
    <row r="4" spans="4:10" ht="35.25" customHeight="1" thickBot="1" x14ac:dyDescent="0.3">
      <c r="D4" s="189"/>
      <c r="E4" s="190"/>
      <c r="F4" s="190"/>
      <c r="G4" s="190"/>
      <c r="H4" s="190"/>
      <c r="I4" s="190"/>
      <c r="J4" s="2"/>
    </row>
    <row r="5" spans="4:10" x14ac:dyDescent="0.25">
      <c r="G5" s="85"/>
      <c r="H5" s="85"/>
      <c r="I5" s="85"/>
    </row>
    <row r="17" spans="1:14" ht="15.75" x14ac:dyDescent="0.25">
      <c r="A17" s="208" t="s">
        <v>0</v>
      </c>
      <c r="B17" s="209"/>
      <c r="C17" s="209"/>
      <c r="D17" s="209"/>
      <c r="E17" s="209"/>
      <c r="F17" s="209"/>
      <c r="G17" s="209"/>
      <c r="H17" s="209"/>
      <c r="I17" s="210"/>
    </row>
    <row r="18" spans="1:14" ht="27" customHeight="1" x14ac:dyDescent="0.25">
      <c r="A18" s="3" t="s">
        <v>1</v>
      </c>
      <c r="B18" s="3" t="s">
        <v>116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11</v>
      </c>
      <c r="H18" s="3" t="s">
        <v>7</v>
      </c>
      <c r="I18" s="3" t="s">
        <v>8</v>
      </c>
    </row>
    <row r="19" spans="1:14" ht="36" x14ac:dyDescent="0.25">
      <c r="A19" s="87" t="s">
        <v>230</v>
      </c>
      <c r="B19" s="89"/>
      <c r="C19" s="89"/>
      <c r="D19" s="100">
        <v>767722837344</v>
      </c>
      <c r="E19" s="89"/>
      <c r="F19" s="90">
        <v>14.99</v>
      </c>
      <c r="G19" s="89"/>
      <c r="H19" s="89"/>
      <c r="I19" s="89"/>
    </row>
    <row r="20" spans="1:14" ht="36" x14ac:dyDescent="0.25">
      <c r="A20" s="91" t="s">
        <v>229</v>
      </c>
      <c r="B20" s="93"/>
      <c r="C20" s="93"/>
      <c r="D20" s="101">
        <v>767722837368</v>
      </c>
      <c r="E20" s="93"/>
      <c r="F20" s="94">
        <v>14.99</v>
      </c>
      <c r="G20" s="93"/>
      <c r="H20" s="93"/>
      <c r="I20" s="93"/>
    </row>
    <row r="21" spans="1:14" ht="36" x14ac:dyDescent="0.25">
      <c r="A21" s="87" t="s">
        <v>231</v>
      </c>
      <c r="B21" s="89"/>
      <c r="C21" s="89"/>
      <c r="D21" s="100">
        <v>767722837139</v>
      </c>
      <c r="E21" s="89"/>
      <c r="F21" s="90">
        <v>14.99</v>
      </c>
      <c r="G21" s="89"/>
      <c r="H21" s="89"/>
      <c r="I21" s="89"/>
    </row>
    <row r="22" spans="1:14" ht="36" x14ac:dyDescent="0.25">
      <c r="A22" s="91" t="s">
        <v>228</v>
      </c>
      <c r="B22" s="93"/>
      <c r="C22" s="93"/>
      <c r="D22" s="101">
        <v>767722837146</v>
      </c>
      <c r="E22" s="93"/>
      <c r="F22" s="94">
        <v>14.99</v>
      </c>
      <c r="G22" s="93"/>
      <c r="H22" s="93"/>
      <c r="I22" s="93"/>
      <c r="N22" s="4"/>
    </row>
  </sheetData>
  <mergeCells count="3">
    <mergeCell ref="D1:I1"/>
    <mergeCell ref="D2:I4"/>
    <mergeCell ref="A17:I17"/>
  </mergeCells>
  <printOptions horizontalCentered="1"/>
  <pageMargins left="0.7" right="0.61071428571428599" top="0.49" bottom="0.43" header="0.3" footer="0.3"/>
  <pageSetup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zoomScaleSheetLayoutView="100" zoomScalePageLayoutView="70" workbookViewId="0">
      <selection activeCell="K16" sqref="K16"/>
    </sheetView>
  </sheetViews>
  <sheetFormatPr defaultRowHeight="15" x14ac:dyDescent="0.25"/>
  <cols>
    <col min="1" max="2" width="18.7109375" customWidth="1"/>
    <col min="3" max="3" width="6.7109375" customWidth="1"/>
    <col min="4" max="4" width="13.7109375" style="5" customWidth="1"/>
    <col min="5" max="5" width="3.7109375" customWidth="1"/>
    <col min="6" max="6" width="7.7109375" customWidth="1"/>
    <col min="7" max="7" width="6.7109375" customWidth="1"/>
    <col min="8" max="8" width="8.7109375" style="5" customWidth="1"/>
    <col min="9" max="9" width="7.7109375" customWidth="1"/>
  </cols>
  <sheetData>
    <row r="1" spans="4:10" ht="61.5" customHeight="1" x14ac:dyDescent="0.35">
      <c r="D1" s="183" t="s">
        <v>240</v>
      </c>
      <c r="E1" s="184"/>
      <c r="F1" s="184"/>
      <c r="G1" s="184"/>
      <c r="H1" s="184"/>
      <c r="I1" s="185"/>
      <c r="J1" s="2"/>
    </row>
    <row r="2" spans="4:10" ht="15" customHeight="1" x14ac:dyDescent="0.25">
      <c r="D2" s="186" t="s">
        <v>71</v>
      </c>
      <c r="E2" s="187"/>
      <c r="F2" s="187"/>
      <c r="G2" s="187"/>
      <c r="H2" s="187"/>
      <c r="I2" s="188"/>
      <c r="J2" s="2"/>
    </row>
    <row r="3" spans="4:10" ht="14.45" customHeight="1" x14ac:dyDescent="0.25">
      <c r="D3" s="186"/>
      <c r="E3" s="187"/>
      <c r="F3" s="187"/>
      <c r="G3" s="187"/>
      <c r="H3" s="187"/>
      <c r="I3" s="188"/>
      <c r="J3" s="2"/>
    </row>
    <row r="4" spans="4:10" ht="27" customHeight="1" thickBot="1" x14ac:dyDescent="0.3">
      <c r="D4" s="189"/>
      <c r="E4" s="190"/>
      <c r="F4" s="190"/>
      <c r="G4" s="190"/>
      <c r="H4" s="190"/>
      <c r="I4" s="191"/>
      <c r="J4" s="2"/>
    </row>
    <row r="5" spans="4:10" x14ac:dyDescent="0.25">
      <c r="F5" s="85"/>
      <c r="G5" s="85"/>
      <c r="H5" s="85"/>
    </row>
    <row r="17" spans="1:15" ht="15.75" x14ac:dyDescent="0.25">
      <c r="A17" s="208" t="s">
        <v>0</v>
      </c>
      <c r="B17" s="209"/>
      <c r="C17" s="209"/>
      <c r="D17" s="209"/>
      <c r="E17" s="209"/>
      <c r="F17" s="209"/>
      <c r="G17" s="209"/>
      <c r="H17" s="209"/>
      <c r="I17" s="210"/>
    </row>
    <row r="18" spans="1:15" ht="27" customHeight="1" x14ac:dyDescent="0.25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11</v>
      </c>
      <c r="H18" s="3" t="s">
        <v>7</v>
      </c>
      <c r="I18" s="3" t="s">
        <v>8</v>
      </c>
    </row>
    <row r="19" spans="1:15" ht="36" x14ac:dyDescent="0.25">
      <c r="A19" s="87" t="s">
        <v>236</v>
      </c>
      <c r="B19" s="89"/>
      <c r="C19" s="88" t="s">
        <v>12</v>
      </c>
      <c r="D19" s="107">
        <v>9781432118891</v>
      </c>
      <c r="E19" s="89"/>
      <c r="F19" s="90">
        <v>9.99</v>
      </c>
      <c r="G19" s="89"/>
      <c r="H19" s="89"/>
      <c r="I19" s="89"/>
    </row>
    <row r="20" spans="1:15" ht="24" x14ac:dyDescent="0.25">
      <c r="A20" s="91" t="s">
        <v>239</v>
      </c>
      <c r="B20" s="93"/>
      <c r="C20" s="92" t="s">
        <v>13</v>
      </c>
      <c r="D20" s="108">
        <v>9781432119577</v>
      </c>
      <c r="E20" s="93"/>
      <c r="F20" s="94">
        <v>19.989999999999998</v>
      </c>
      <c r="G20" s="93"/>
      <c r="H20" s="93"/>
      <c r="I20" s="93"/>
    </row>
    <row r="21" spans="1:15" ht="24" x14ac:dyDescent="0.25">
      <c r="A21" s="87" t="s">
        <v>233</v>
      </c>
      <c r="B21" s="89"/>
      <c r="C21" s="89"/>
      <c r="D21" s="107">
        <v>6006937137578</v>
      </c>
      <c r="E21" s="89"/>
      <c r="F21" s="90">
        <v>7.99</v>
      </c>
      <c r="G21" s="89"/>
      <c r="H21" s="89"/>
      <c r="I21" s="89"/>
    </row>
    <row r="22" spans="1:15" ht="24" x14ac:dyDescent="0.25">
      <c r="A22" s="91" t="s">
        <v>235</v>
      </c>
      <c r="B22" s="93"/>
      <c r="C22" s="93"/>
      <c r="D22" s="108">
        <v>6006937137561</v>
      </c>
      <c r="E22" s="93"/>
      <c r="F22" s="94">
        <v>7.99</v>
      </c>
      <c r="G22" s="93"/>
      <c r="H22" s="93"/>
      <c r="I22" s="93"/>
      <c r="O22" s="4"/>
    </row>
    <row r="23" spans="1:15" ht="24" x14ac:dyDescent="0.25">
      <c r="A23" s="87" t="s">
        <v>238</v>
      </c>
      <c r="B23" s="89"/>
      <c r="C23" s="88" t="s">
        <v>13</v>
      </c>
      <c r="D23" s="107">
        <v>9781432117924</v>
      </c>
      <c r="E23" s="89"/>
      <c r="F23" s="90">
        <v>19.989999999999998</v>
      </c>
      <c r="G23" s="89"/>
      <c r="H23" s="89"/>
      <c r="I23" s="89"/>
    </row>
    <row r="24" spans="1:15" ht="24" x14ac:dyDescent="0.25">
      <c r="A24" s="91" t="s">
        <v>234</v>
      </c>
      <c r="B24" s="93"/>
      <c r="C24" s="93"/>
      <c r="D24" s="108">
        <v>6006937137554</v>
      </c>
      <c r="E24" s="93"/>
      <c r="F24" s="94">
        <v>7.99</v>
      </c>
      <c r="G24" s="93"/>
      <c r="H24" s="93"/>
      <c r="I24" s="93"/>
    </row>
    <row r="25" spans="1:15" ht="24" x14ac:dyDescent="0.25">
      <c r="A25" s="87" t="s">
        <v>237</v>
      </c>
      <c r="B25" s="89"/>
      <c r="C25" s="88" t="s">
        <v>12</v>
      </c>
      <c r="D25" s="107">
        <v>9781432118884</v>
      </c>
      <c r="E25" s="89"/>
      <c r="F25" s="90">
        <v>9.99</v>
      </c>
      <c r="G25" s="89"/>
      <c r="H25" s="89"/>
      <c r="I25" s="89"/>
    </row>
  </sheetData>
  <mergeCells count="3">
    <mergeCell ref="D1:I1"/>
    <mergeCell ref="D2:I4"/>
    <mergeCell ref="A17:I17"/>
  </mergeCells>
  <printOptions horizontalCentered="1"/>
  <pageMargins left="0.7" right="0.61071428571428599" top="0.49" bottom="0.43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25</vt:i4>
      </vt:variant>
    </vt:vector>
  </HeadingPairs>
  <TitlesOfParts>
    <vt:vector size="45" baseType="lpstr">
      <vt:lpstr>Abingdon Press</vt:lpstr>
      <vt:lpstr>AMG Pub</vt:lpstr>
      <vt:lpstr>B&amp;H</vt:lpstr>
      <vt:lpstr>Baker Pub</vt:lpstr>
      <vt:lpstr>Barbour Pub</vt:lpstr>
      <vt:lpstr>BroadStreet Pub</vt:lpstr>
      <vt:lpstr>Capitol Christian</vt:lpstr>
      <vt:lpstr>Carpentree</vt:lpstr>
      <vt:lpstr>Christian Art Gifts</vt:lpstr>
      <vt:lpstr>Cottage Garden</vt:lpstr>
      <vt:lpstr>Crossway</vt:lpstr>
      <vt:lpstr>HCCP</vt:lpstr>
      <vt:lpstr>Judson</vt:lpstr>
      <vt:lpstr>Kerusso</vt:lpstr>
      <vt:lpstr>Lighthouse Christian Products</vt:lpstr>
      <vt:lpstr>P&amp;R Pub</vt:lpstr>
      <vt:lpstr>P. Graham Dunn</vt:lpstr>
      <vt:lpstr>Plough</vt:lpstr>
      <vt:lpstr>Provident Dist</vt:lpstr>
      <vt:lpstr>Tyndale</vt:lpstr>
      <vt:lpstr>'Abingdon Press'!Print_Area</vt:lpstr>
      <vt:lpstr>'B&amp;H'!Print_Area</vt:lpstr>
      <vt:lpstr>'Baker Pub'!Print_Area</vt:lpstr>
      <vt:lpstr>'Barbour Pub'!Print_Area</vt:lpstr>
      <vt:lpstr>'BroadStreet Pub'!Print_Area</vt:lpstr>
      <vt:lpstr>'Capitol Christian'!Print_Area</vt:lpstr>
      <vt:lpstr>'Cottage Garden'!Print_Area</vt:lpstr>
      <vt:lpstr>Crossway!Print_Area</vt:lpstr>
      <vt:lpstr>HCCP!Print_Area</vt:lpstr>
      <vt:lpstr>Judson!Print_Area</vt:lpstr>
      <vt:lpstr>Kerusso!Print_Area</vt:lpstr>
      <vt:lpstr>'P. Graham Dunn'!Print_Area</vt:lpstr>
      <vt:lpstr>Plough!Print_Area</vt:lpstr>
      <vt:lpstr>'Provident Dist'!Print_Area</vt:lpstr>
      <vt:lpstr>Tyndale!Print_Area</vt:lpstr>
      <vt:lpstr>'B&amp;H'!Print_Titles</vt:lpstr>
      <vt:lpstr>'Capitol Christian'!Print_Titles</vt:lpstr>
      <vt:lpstr>Carpentree!Print_Titles</vt:lpstr>
      <vt:lpstr>'Christian Art Gifts'!Print_Titles</vt:lpstr>
      <vt:lpstr>'Cottage Garden'!Print_Titles</vt:lpstr>
      <vt:lpstr>HCCP!Print_Titles</vt:lpstr>
      <vt:lpstr>Kerusso!Print_Titles</vt:lpstr>
      <vt:lpstr>'Lighthouse Christian Products'!Print_Titles</vt:lpstr>
      <vt:lpstr>Plough!Print_Titles</vt:lpstr>
      <vt:lpstr>'Provident Dist'!Print_Titles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Dangler</dc:creator>
  <cp:lastModifiedBy>Amanda Dangler</cp:lastModifiedBy>
  <cp:lastPrinted>2017-07-05T16:22:13Z</cp:lastPrinted>
  <dcterms:created xsi:type="dcterms:W3CDTF">2017-01-10T21:10:44Z</dcterms:created>
  <dcterms:modified xsi:type="dcterms:W3CDTF">2017-07-12T17:59:41Z</dcterms:modified>
</cp:coreProperties>
</file>