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1 SALES FOLDER\3CATALOG DETAILS\2017\17-16 12DaySale\PO's\"/>
    </mc:Choice>
  </mc:AlternateContent>
  <bookViews>
    <workbookView xWindow="0" yWindow="0" windowWidth="28800" windowHeight="12210" xr2:uid="{36792832-0B4A-4541-8DE2-C3D773209F86}"/>
  </bookViews>
  <sheets>
    <sheet name="HCCP" sheetId="1" r:id="rId1"/>
    <sheet name="Provident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__________key2" localSheetId="1" hidden="1">#REF!</definedName>
    <definedName name="__________________________________key2" hidden="1">#REF!</definedName>
    <definedName name="_________________________________key2" localSheetId="1" hidden="1">#REF!</definedName>
    <definedName name="_________________________________key2" hidden="1">#REF!</definedName>
    <definedName name="_________________________________key3" localSheetId="1" hidden="1">#REF!</definedName>
    <definedName name="_________________________________key3" hidden="1">#REF!</definedName>
    <definedName name="_________________________________nyp2" hidden="1">#REF!</definedName>
    <definedName name="________________________________key3" hidden="1">#REF!</definedName>
    <definedName name="________________________________nyp2" hidden="1">#REF!</definedName>
    <definedName name="_______________________________key2" hidden="1">#REF!</definedName>
    <definedName name="______________________________key2" hidden="1">#REF!</definedName>
    <definedName name="______________________________key3" hidden="1">#REF!</definedName>
    <definedName name="______________________________nyp2" hidden="1">#REF!</definedName>
    <definedName name="_____________________________key2" hidden="1">#REF!</definedName>
    <definedName name="_____________________________key3" hidden="1">#REF!</definedName>
    <definedName name="_____________________________nyp2" hidden="1">#REF!</definedName>
    <definedName name="____________________________key2" hidden="1">#REF!</definedName>
    <definedName name="____________________________key3" hidden="1">#REF!</definedName>
    <definedName name="____________________________nyp2" hidden="1">#REF!</definedName>
    <definedName name="___________________________key2" hidden="1">#REF!</definedName>
    <definedName name="___________________________key3" hidden="1">#REF!</definedName>
    <definedName name="___________________________nyp2" hidden="1">#REF!</definedName>
    <definedName name="__________________________key3" hidden="1">#REF!</definedName>
    <definedName name="__________________________nyp2" hidden="1">#REF!</definedName>
    <definedName name="_________________________key2" hidden="1">#REF!</definedName>
    <definedName name="________________________key2" hidden="1">#REF!</definedName>
    <definedName name="________________________key3" hidden="1">#REF!</definedName>
    <definedName name="________________________nyp2" hidden="1">#REF!</definedName>
    <definedName name="_______________________key2" hidden="1">#REF!</definedName>
    <definedName name="_______________________key3" hidden="1">#REF!</definedName>
    <definedName name="_______________________nyp2" hidden="1">#REF!</definedName>
    <definedName name="______________________key2" hidden="1">#REF!</definedName>
    <definedName name="______________________key3" hidden="1">#REF!</definedName>
    <definedName name="______________________nyp2" hidden="1">#REF!</definedName>
    <definedName name="_____________________key2" hidden="1">#REF!</definedName>
    <definedName name="_____________________key3" hidden="1">#REF!</definedName>
    <definedName name="_____________________nyp2" hidden="1">#REF!</definedName>
    <definedName name="____________________key2" hidden="1">#REF!</definedName>
    <definedName name="____________________key3" hidden="1">#REF!</definedName>
    <definedName name="____________________nyp2" hidden="1">#REF!</definedName>
    <definedName name="___________________key2" hidden="1">#REF!</definedName>
    <definedName name="___________________key3" hidden="1">#REF!</definedName>
    <definedName name="___________________nyp2" hidden="1">#REF!</definedName>
    <definedName name="__________________key2" hidden="1">#REF!</definedName>
    <definedName name="__________________key3" hidden="1">#REF!</definedName>
    <definedName name="__________________nyp2" hidden="1">#REF!</definedName>
    <definedName name="_________________key3" hidden="1">#REF!</definedName>
    <definedName name="_________________nyp2" hidden="1">#REF!</definedName>
    <definedName name="________________key2" hidden="1">#REF!</definedName>
    <definedName name="_______________key3" hidden="1">#REF!</definedName>
    <definedName name="_______________nyp2" hidden="1">#REF!</definedName>
    <definedName name="______________key2" hidden="1">#REF!</definedName>
    <definedName name="_____________key3" hidden="1">#REF!</definedName>
    <definedName name="_____________nyp2" hidden="1">#REF!</definedName>
    <definedName name="____________key2" hidden="1">#REF!</definedName>
    <definedName name="___________key2" hidden="1">#REF!</definedName>
    <definedName name="___________key3" hidden="1">#REF!</definedName>
    <definedName name="___________nyp2" hidden="1">#REF!</definedName>
    <definedName name="__________key2" hidden="1">#REF!</definedName>
    <definedName name="__________key3" hidden="1">#REF!</definedName>
    <definedName name="__________nyp2" hidden="1">#REF!</definedName>
    <definedName name="_________key2" hidden="1">#REF!</definedName>
    <definedName name="_________key3" hidden="1">#REF!</definedName>
    <definedName name="_________nyp2" hidden="1">#REF!</definedName>
    <definedName name="________key2" hidden="1">#REF!</definedName>
    <definedName name="________key3" hidden="1">#REF!</definedName>
    <definedName name="________nyp2" hidden="1">#REF!</definedName>
    <definedName name="_______key2" hidden="1">#REF!</definedName>
    <definedName name="_______key3" hidden="1">#REF!</definedName>
    <definedName name="_______nyp2" hidden="1">#REF!</definedName>
    <definedName name="______key2" hidden="1">#REF!</definedName>
    <definedName name="______key3" hidden="1">#REF!</definedName>
    <definedName name="______nyp2" hidden="1">#REF!</definedName>
    <definedName name="_____key2" hidden="1">#REF!</definedName>
    <definedName name="_____key3" hidden="1">#REF!</definedName>
    <definedName name="_____nyp2" hidden="1">#REF!</definedName>
    <definedName name="____key2" hidden="1">#REF!</definedName>
    <definedName name="____key3" hidden="1">#REF!</definedName>
    <definedName name="____nyp2" hidden="1">#REF!</definedName>
    <definedName name="___key2" hidden="1">#REF!</definedName>
    <definedName name="___key3" hidden="1">#REF!</definedName>
    <definedName name="___nyp2" hidden="1">#REF!</definedName>
    <definedName name="__key2" hidden="1">#REF!</definedName>
    <definedName name="__key3" hidden="1">#REF!</definedName>
    <definedName name="__nyp2" hidden="1">#REF!</definedName>
    <definedName name="_Key1" hidden="1">#REF!</definedName>
    <definedName name="_Key2" hidden="1">#REF!</definedName>
    <definedName name="_key3" hidden="1">#REF!</definedName>
    <definedName name="_nyp2" hidden="1">#REF!</definedName>
    <definedName name="_oh1">#REF!</definedName>
    <definedName name="_Order1" hidden="1">255</definedName>
    <definedName name="_Order2" hidden="1">255</definedName>
    <definedName name="_Sort" hidden="1">#REF!</definedName>
    <definedName name="advent">#REF!</definedName>
    <definedName name="all">#REF!</definedName>
    <definedName name="ans">#REF!</definedName>
    <definedName name="b">'[1]Sls Fcst'!#REF!</definedName>
    <definedName name="BI" localSheetId="1">#REF!</definedName>
    <definedName name="BI">#REF!</definedName>
    <definedName name="BIB" localSheetId="1">#REF!</definedName>
    <definedName name="BIB">#REF!</definedName>
    <definedName name="BIBLE" localSheetId="1">#REF!</definedName>
    <definedName name="BIBLE">#REF!</definedName>
    <definedName name="BOCodes">'[2]Tyndale Pub'!#REF!</definedName>
    <definedName name="BOOK" localSheetId="1">#REF!</definedName>
    <definedName name="BOOK">#REF!</definedName>
    <definedName name="books" localSheetId="1">#REF!</definedName>
    <definedName name="books">#REF!</definedName>
    <definedName name="CARTON" localSheetId="1">#REF!</definedName>
    <definedName name="CARTON">#REF!</definedName>
    <definedName name="CARTONSS">#REF!</definedName>
    <definedName name="cba">#REF!</definedName>
    <definedName name="cntqty">#REF!</definedName>
    <definedName name="code">#REF!</definedName>
    <definedName name="CORE">#REF!</definedName>
    <definedName name="cov">#REF!</definedName>
    <definedName name="dat">#REF!</definedName>
    <definedName name="data">#REF!</definedName>
    <definedName name="data1">#REF!</definedName>
    <definedName name="data2">#REF!</definedName>
    <definedName name="data3">#REF!</definedName>
    <definedName name="data4">#REF!</definedName>
    <definedName name="dataa">#REF!</definedName>
    <definedName name="ean">#REF!</definedName>
    <definedName name="fff">#REF!</definedName>
    <definedName name="FreightCodes">'[2]Tyndale Pub'!#REF!</definedName>
    <definedName name="GIFT" localSheetId="1">#REF!</definedName>
    <definedName name="GIFT">#REF!</definedName>
    <definedName name="inventory" localSheetId="1">#REF!</definedName>
    <definedName name="inventory">#REF!</definedName>
    <definedName name="isbn" localSheetId="1">#REF!</definedName>
    <definedName name="isbn">#REF!</definedName>
    <definedName name="isbn13">[1]update!$Q$2:$S$10998</definedName>
    <definedName name="janines" localSheetId="1">#REF!</definedName>
    <definedName name="janines">#REF!</definedName>
    <definedName name="Judson">#REF!</definedName>
    <definedName name="keysub" localSheetId="1" hidden="1">#REF!</definedName>
    <definedName name="keysub" hidden="1">#REF!</definedName>
    <definedName name="keysub2" localSheetId="1" hidden="1">#REF!</definedName>
    <definedName name="keysub2" hidden="1">#REF!</definedName>
    <definedName name="KI">#REF!</definedName>
    <definedName name="KID">#REF!</definedName>
    <definedName name="laterna">#REF!</definedName>
    <definedName name="lead">#REF!</definedName>
    <definedName name="list">#REF!</definedName>
    <definedName name="MARCHLIST">#REF!</definedName>
    <definedName name="MERCH">#REF!</definedName>
    <definedName name="mkt">'[3]DELETE DO NOT PRINT all promos'!$A$4:$J$257</definedName>
    <definedName name="MU" localSheetId="1">#REF!</definedName>
    <definedName name="MU">#REF!</definedName>
    <definedName name="mun" localSheetId="1">#REF!</definedName>
    <definedName name="mun">#REF!</definedName>
    <definedName name="music" localSheetId="1">#REF!</definedName>
    <definedName name="music">#REF!</definedName>
    <definedName name="NEW">#REF!</definedName>
    <definedName name="oh">#REF!</definedName>
    <definedName name="par">#REF!</definedName>
    <definedName name="PE">#REF!</definedName>
    <definedName name="peniel">#REF!</definedName>
    <definedName name="planner">#REF!</definedName>
    <definedName name="PO">#REF!</definedName>
    <definedName name="POP">#REF!</definedName>
    <definedName name="price">#REF!</definedName>
    <definedName name="_xlnm.Print_Area" localSheetId="0">HCCP!$A$1:$H$26</definedName>
    <definedName name="_xlnm.Print_Area" localSheetId="1">Provident!$A$1:$I$28</definedName>
    <definedName name="_xlnm.Print_Titles" localSheetId="1">Provident!$1:$22</definedName>
    <definedName name="query" localSheetId="1">#REF!</definedName>
    <definedName name="query">#REF!</definedName>
    <definedName name="Query_from_ZTI" localSheetId="1">#REF!</definedName>
    <definedName name="Query_from_ZTI">#REF!</definedName>
    <definedName name="rank" localSheetId="1">#REF!</definedName>
    <definedName name="rank">#REF!</definedName>
    <definedName name="REFRESH">[4]REFRESH!$A$1:$F$65536</definedName>
    <definedName name="retail" localSheetId="1">#REF!</definedName>
    <definedName name="retail">#REF!</definedName>
    <definedName name="s" localSheetId="1" hidden="1">#REF!</definedName>
    <definedName name="s" hidden="1">#REF!</definedName>
    <definedName name="sales" localSheetId="1">#REF!</definedName>
    <definedName name="sales">#REF!</definedName>
    <definedName name="series">#REF!</definedName>
    <definedName name="Sheet2">#REF!</definedName>
    <definedName name="ss" hidden="1">#REF!</definedName>
    <definedName name="ST">#REF!</definedName>
    <definedName name="status">#REF!</definedName>
    <definedName name="study">#REF!</definedName>
    <definedName name="sub" hidden="1">#REF!</definedName>
    <definedName name="test" hidden="1">#REF!</definedName>
    <definedName name="THINGS">[5]Array!$G$21:$H$23</definedName>
    <definedName name="Titles">'[1]Sls Fcst'!#REF!</definedName>
    <definedName name="TOP" localSheetId="1">#REF!</definedName>
    <definedName name="TOP">#REF!</definedName>
    <definedName name="v" hidden="1">{#N/A,#N/A,TRUE,"YS YTD Net Sales"}</definedName>
    <definedName name="vbibles" localSheetId="1">#REF!</definedName>
    <definedName name="vbibles">#REF!</definedName>
    <definedName name="vida" localSheetId="1">#REF!</definedName>
    <definedName name="vida">#REF!</definedName>
    <definedName name="vkidz" localSheetId="1">#REF!</definedName>
    <definedName name="vkidz">#REF!</definedName>
    <definedName name="VMUSIC">#REF!</definedName>
    <definedName name="VPENIEL">#REF!</definedName>
    <definedName name="vpopular">#REF!</definedName>
    <definedName name="vstudy">#REF!</definedName>
    <definedName name="wrn.YS._.YTD._.Net._.Sales." localSheetId="1" hidden="1">{#N/A,#N/A,TRUE,"YS YTD Net Sales"}</definedName>
    <definedName name="wrn.YS._.YTD._.Net._.Sales." hidden="1">{#N/A,#N/A,TRUE,"YS YTD Net Sales"}</definedName>
    <definedName name="wrn.YS._.YTD._.Pack._.Sales." localSheetId="1" hidden="1">{#N/A,#N/A,TRUE,"YS Pack Sales"}</definedName>
    <definedName name="wrn.YS._.YTD._.Pack._.Sales." hidden="1">{#N/A,#N/A,TRUE,"YS Pack Sales"}</definedName>
    <definedName name="Y">#REF!</definedName>
    <definedName name="zti">#REF!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6" i="1"/>
  <c r="C25" i="1"/>
  <c r="A24" i="1"/>
  <c r="A23" i="1"/>
  <c r="C26" i="1"/>
  <c r="E8" i="1"/>
  <c r="E7" i="1"/>
  <c r="C7" i="1"/>
  <c r="E3" i="1"/>
</calcChain>
</file>

<file path=xl/sharedStrings.xml><?xml version="1.0" encoding="utf-8"?>
<sst xmlns="http://schemas.openxmlformats.org/spreadsheetml/2006/main" count="80" uniqueCount="76">
  <si>
    <t>Munce  12 Day</t>
  </si>
  <si>
    <t>HCCP Rep Name:</t>
  </si>
  <si>
    <t>Ship Date:</t>
  </si>
  <si>
    <t>PO #:</t>
  </si>
  <si>
    <t>Promo Start Date:</t>
  </si>
  <si>
    <t>Account Name:</t>
  </si>
  <si>
    <t>Promo End Date:</t>
  </si>
  <si>
    <t>Account Number:</t>
  </si>
  <si>
    <t>Order Due Date:</t>
  </si>
  <si>
    <t>Promo Name:</t>
  </si>
  <si>
    <t>Date Ordered:</t>
  </si>
  <si>
    <t>Promo Code:</t>
  </si>
  <si>
    <t>M12D18</t>
  </si>
  <si>
    <t>Dating:</t>
  </si>
  <si>
    <t xml:space="preserve">Promotional orders submitted by the due date listed above are eligible for 90 days' dating; orders of 30 units or more receive free freight </t>
  </si>
  <si>
    <t>Qty</t>
  </si>
  <si>
    <t>ISBN</t>
  </si>
  <si>
    <t>Title</t>
  </si>
  <si>
    <t>Sale Notes</t>
  </si>
  <si>
    <t>Retail</t>
  </si>
  <si>
    <t>Suggested Sale Price</t>
  </si>
  <si>
    <t>Discount</t>
  </si>
  <si>
    <t>Margin</t>
  </si>
  <si>
    <t>Net</t>
  </si>
  <si>
    <t>Net Sum</t>
  </si>
  <si>
    <t>9780310727477</t>
  </si>
  <si>
    <t>NIV, Adventure Bible, Hardcover, Full Color</t>
  </si>
  <si>
    <t>9780310434573</t>
  </si>
  <si>
    <t>NIV, Life Application Study Bible, Imitation Leather, Tan/Brown</t>
  </si>
  <si>
    <t>9780718039509</t>
  </si>
  <si>
    <t>Jesus Always</t>
  </si>
  <si>
    <t>9781400203758</t>
  </si>
  <si>
    <t>Love Does</t>
  </si>
  <si>
    <t>9780718088866</t>
  </si>
  <si>
    <t>Goliath Must Fall</t>
  </si>
  <si>
    <t>9780718086954</t>
  </si>
  <si>
    <t>Good Good Father</t>
  </si>
  <si>
    <t>9780785216308</t>
  </si>
  <si>
    <t>Capital Gaines</t>
  </si>
  <si>
    <t>9780310752479</t>
  </si>
  <si>
    <t>God's Great Love for You</t>
  </si>
  <si>
    <t/>
  </si>
  <si>
    <t>Sale Stickers</t>
  </si>
  <si>
    <t>9780310264040</t>
  </si>
  <si>
    <t>Sale Stickers 30% Off Sheet of 14</t>
  </si>
  <si>
    <t>9781404134034</t>
  </si>
  <si>
    <t>PRICE STICKER 40% DISCOUNT</t>
  </si>
  <si>
    <t>Total Units:</t>
  </si>
  <si>
    <t>Avg. Mar</t>
  </si>
  <si>
    <t>Total Net:</t>
  </si>
  <si>
    <t>REP NAME HERE</t>
  </si>
  <si>
    <t>CUSTOMER</t>
  </si>
  <si>
    <t>CUST #</t>
  </si>
  <si>
    <t xml:space="preserve">Provident
Twelve Day Insert Sale 2017
Purchase Order </t>
  </si>
  <si>
    <t xml:space="preserve">741 Cool Springs Blvd
Franklin TN 37067
Ph: 800-333-9000/ Fax: 800-333-9408 </t>
  </si>
  <si>
    <t>Advertised Catalog Items</t>
  </si>
  <si>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od</t>
    </r>
    <r>
      <rPr>
        <sz val="10"/>
        <color rgb="FF000000"/>
        <rFont val="Arial"/>
        <family val="2"/>
      </rPr>
      <t>u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it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</si>
  <si>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u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h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/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</si>
  <si>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at</t>
    </r>
  </si>
  <si>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N/UPC</t>
    </r>
  </si>
  <si>
    <r>
      <rPr>
        <sz val="10"/>
        <color rgb="FF000000"/>
        <rFont val="Arial"/>
        <family val="2"/>
      </rPr>
      <t>Q</t>
    </r>
    <r>
      <rPr>
        <sz val="10"/>
        <color rgb="FF000000"/>
        <rFont val="Arial"/>
        <family val="2"/>
      </rPr>
      <t>ty</t>
    </r>
  </si>
  <si>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 xml:space="preserve">ist
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</si>
  <si>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le
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</si>
  <si>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 xml:space="preserve">o
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%</t>
    </r>
  </si>
  <si>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tal</t>
    </r>
  </si>
  <si>
    <r>
      <rPr>
        <sz val="9"/>
        <color rgb="FF404040"/>
        <rFont val="Arial"/>
        <family val="2"/>
      </rPr>
      <t>It's Finally Christmas</t>
    </r>
  </si>
  <si>
    <r>
      <rPr>
        <sz val="9"/>
        <color rgb="FF404040"/>
        <rFont val="Arial"/>
        <family val="2"/>
      </rPr>
      <t>Casting Crowns</t>
    </r>
  </si>
  <si>
    <r>
      <rPr>
        <sz val="9"/>
        <color rgb="FF404040"/>
        <rFont val="Arial"/>
        <family val="2"/>
      </rPr>
      <t>CD</t>
    </r>
  </si>
  <si>
    <r>
      <rPr>
        <sz val="9"/>
        <color rgb="FF404040"/>
        <rFont val="Arial"/>
        <family val="2"/>
      </rPr>
      <t>The Very Next Thing</t>
    </r>
  </si>
  <si>
    <r>
      <rPr>
        <sz val="9"/>
        <color rgb="FF404040"/>
        <rFont val="Arial"/>
        <family val="2"/>
      </rPr>
      <t>Lifer</t>
    </r>
  </si>
  <si>
    <r>
      <rPr>
        <sz val="9"/>
        <color rgb="FF404040"/>
        <rFont val="Arial"/>
        <family val="2"/>
      </rPr>
      <t>MercyMe</t>
    </r>
  </si>
  <si>
    <r>
      <rPr>
        <sz val="9"/>
        <color rgb="FF404040"/>
        <rFont val="Arial"/>
        <family val="2"/>
      </rPr>
      <t>Revive Us</t>
    </r>
  </si>
  <si>
    <r>
      <rPr>
        <sz val="9"/>
        <color rgb="FF404040"/>
        <rFont val="Arial"/>
        <family val="2"/>
      </rPr>
      <t>Kirk Cameron</t>
    </r>
  </si>
  <si>
    <r>
      <rPr>
        <sz val="9"/>
        <color rgb="FF404040"/>
        <rFont val="Arial"/>
        <family val="2"/>
      </rPr>
      <t>DVD</t>
    </r>
  </si>
  <si>
    <r>
      <rPr>
        <sz val="9"/>
        <color rgb="FF404040"/>
        <rFont val="Arial"/>
        <family val="2"/>
      </rPr>
      <t>War Room DVD</t>
    </r>
  </si>
  <si>
    <t xml:space="preserve">War Room &amp; Revive Us DVD Order a minimum of 30 units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</si>
</sst>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\$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</font>
    <font>
      <sz val="9"/>
      <name val="Arial"/>
    </font>
    <font>
      <sz val="9"/>
      <color rgb="FF404040"/>
      <name val="Arial"/>
      <family val="2"/>
    </font>
    <font>
      <sz val="9"/>
      <color theme="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EBEB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4" tint="-0.499984740745262"/>
      </bottom>
      <diagonal/>
    </border>
    <border>
      <left/>
      <right/>
      <top style="medium">
        <color indexed="64"/>
      </top>
      <bottom style="medium">
        <color theme="4" tint="-0.499984740745262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/>
  </cellStyleXfs>
  <cellXfs count="12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9" fontId="0" fillId="0" borderId="0" xfId="2" applyFont="1"/>
    <xf numFmtId="44" fontId="0" fillId="0" borderId="0" xfId="1" applyFont="1"/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center"/>
    </xf>
    <xf numFmtId="9" fontId="2" fillId="3" borderId="9" xfId="2" applyFont="1" applyFill="1" applyBorder="1" applyAlignment="1">
      <alignment horizontal="center"/>
    </xf>
    <xf numFmtId="44" fontId="2" fillId="3" borderId="7" xfId="1" applyFont="1" applyFill="1" applyBorder="1" applyAlignment="1">
      <alignment horizontal="center"/>
    </xf>
    <xf numFmtId="44" fontId="2" fillId="3" borderId="8" xfId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/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/>
    <xf numFmtId="164" fontId="0" fillId="0" borderId="11" xfId="0" applyNumberFormat="1" applyBorder="1" applyAlignment="1">
      <alignment horizontal="right"/>
    </xf>
    <xf numFmtId="0" fontId="0" fillId="0" borderId="11" xfId="0" applyBorder="1"/>
    <xf numFmtId="0" fontId="0" fillId="0" borderId="5" xfId="0" applyFont="1" applyBorder="1" applyAlignment="1">
      <alignment horizontal="center"/>
    </xf>
    <xf numFmtId="49" fontId="0" fillId="0" borderId="4" xfId="0" applyNumberFormat="1" applyFont="1" applyBorder="1" applyAlignment="1">
      <alignment horizontal="left"/>
    </xf>
    <xf numFmtId="0" fontId="0" fillId="0" borderId="4" xfId="0" applyFont="1" applyBorder="1"/>
    <xf numFmtId="0" fontId="0" fillId="0" borderId="4" xfId="0" applyFont="1" applyBorder="1" applyAlignment="1">
      <alignment horizontal="center" vertical="center" wrapText="1"/>
    </xf>
    <xf numFmtId="43" fontId="0" fillId="0" borderId="4" xfId="0" applyNumberFormat="1" applyFont="1" applyBorder="1"/>
    <xf numFmtId="164" fontId="0" fillId="0" borderId="4" xfId="0" applyNumberFormat="1" applyFont="1" applyFill="1" applyBorder="1" applyAlignment="1">
      <alignment horizontal="right"/>
    </xf>
    <xf numFmtId="10" fontId="0" fillId="0" borderId="4" xfId="2" applyNumberFormat="1" applyFont="1" applyFill="1" applyBorder="1" applyAlignment="1"/>
    <xf numFmtId="0" fontId="0" fillId="0" borderId="0" xfId="0" applyFont="1"/>
    <xf numFmtId="165" fontId="0" fillId="0" borderId="4" xfId="2" applyNumberFormat="1" applyFont="1" applyBorder="1"/>
    <xf numFmtId="44" fontId="0" fillId="0" borderId="4" xfId="1" applyFont="1" applyBorder="1"/>
    <xf numFmtId="49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/>
    <xf numFmtId="0" fontId="0" fillId="0" borderId="4" xfId="0" applyFont="1" applyFill="1" applyBorder="1" applyAlignment="1">
      <alignment horizontal="center" vertical="center" wrapText="1"/>
    </xf>
    <xf numFmtId="43" fontId="8" fillId="0" borderId="4" xfId="1" applyNumberFormat="1" applyFont="1" applyFill="1" applyBorder="1" applyAlignment="1" applyProtection="1">
      <alignment vertical="center"/>
      <protection locked="0"/>
    </xf>
    <xf numFmtId="164" fontId="8" fillId="0" borderId="4" xfId="2" applyNumberFormat="1" applyFont="1" applyFill="1" applyBorder="1" applyAlignment="1" applyProtection="1">
      <alignment horizontal="right"/>
      <protection locked="0"/>
    </xf>
    <xf numFmtId="10" fontId="8" fillId="0" borderId="4" xfId="2" applyNumberFormat="1" applyFont="1" applyFill="1" applyBorder="1" applyAlignment="1" applyProtection="1">
      <alignment vertical="center"/>
      <protection locked="0"/>
    </xf>
    <xf numFmtId="165" fontId="0" fillId="0" borderId="4" xfId="2" applyNumberFormat="1" applyFont="1" applyFill="1" applyBorder="1"/>
    <xf numFmtId="49" fontId="8" fillId="0" borderId="4" xfId="3" quotePrefix="1" applyNumberFormat="1" applyFont="1" applyFill="1" applyBorder="1" applyAlignment="1">
      <alignment horizontal="left"/>
    </xf>
    <xf numFmtId="0" fontId="8" fillId="0" borderId="4" xfId="0" applyFont="1" applyFill="1" applyBorder="1" applyAlignment="1">
      <alignment wrapText="1"/>
    </xf>
    <xf numFmtId="43" fontId="8" fillId="0" borderId="4" xfId="1" applyNumberFormat="1" applyFont="1" applyFill="1" applyBorder="1" applyAlignment="1" applyProtection="1">
      <protection locked="0"/>
    </xf>
    <xf numFmtId="10" fontId="8" fillId="0" borderId="4" xfId="2" applyNumberFormat="1" applyFont="1" applyFill="1" applyBorder="1" applyAlignment="1" applyProtection="1">
      <protection locked="0"/>
    </xf>
    <xf numFmtId="0" fontId="0" fillId="0" borderId="0" xfId="0" applyFont="1" applyFill="1"/>
    <xf numFmtId="44" fontId="0" fillId="0" borderId="4" xfId="1" applyFont="1" applyFill="1" applyBorder="1"/>
    <xf numFmtId="49" fontId="8" fillId="0" borderId="4" xfId="4" quotePrefix="1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left"/>
    </xf>
    <xf numFmtId="0" fontId="0" fillId="0" borderId="4" xfId="0" applyFont="1" applyFill="1" applyBorder="1"/>
    <xf numFmtId="43" fontId="0" fillId="0" borderId="4" xfId="0" applyNumberFormat="1" applyFont="1" applyFill="1" applyBorder="1"/>
    <xf numFmtId="49" fontId="8" fillId="0" borderId="12" xfId="0" applyNumberFormat="1" applyFont="1" applyFill="1" applyBorder="1" applyAlignment="1" applyProtection="1">
      <protection locked="0"/>
    </xf>
    <xf numFmtId="164" fontId="8" fillId="0" borderId="4" xfId="1" applyNumberFormat="1" applyFont="1" applyFill="1" applyBorder="1" applyAlignment="1" applyProtection="1">
      <alignment vertical="center"/>
      <protection locked="0"/>
    </xf>
    <xf numFmtId="164" fontId="8" fillId="0" borderId="4" xfId="2" applyNumberFormat="1" applyFont="1" applyFill="1" applyBorder="1" applyAlignment="1" applyProtection="1">
      <alignment horizontal="right" vertical="center"/>
      <protection locked="0"/>
    </xf>
    <xf numFmtId="9" fontId="8" fillId="0" borderId="4" xfId="2" applyFont="1" applyFill="1" applyBorder="1" applyAlignment="1" applyProtection="1">
      <alignment vertical="center"/>
      <protection locked="0"/>
    </xf>
    <xf numFmtId="9" fontId="0" fillId="0" borderId="11" xfId="2" applyFont="1" applyBorder="1"/>
    <xf numFmtId="44" fontId="0" fillId="0" borderId="11" xfId="1" applyFont="1" applyBorder="1"/>
    <xf numFmtId="0" fontId="0" fillId="0" borderId="4" xfId="0" applyBorder="1" applyAlignment="1">
      <alignment horizontal="center"/>
    </xf>
    <xf numFmtId="49" fontId="0" fillId="0" borderId="4" xfId="0" applyNumberFormat="1" applyBorder="1" applyAlignment="1"/>
    <xf numFmtId="0" fontId="0" fillId="0" borderId="4" xfId="0" applyBorder="1"/>
    <xf numFmtId="43" fontId="0" fillId="0" borderId="4" xfId="0" applyNumberFormat="1" applyBorder="1"/>
    <xf numFmtId="164" fontId="3" fillId="0" borderId="4" xfId="0" applyNumberFormat="1" applyFont="1" applyBorder="1" applyAlignment="1">
      <alignment horizontal="right"/>
    </xf>
    <xf numFmtId="9" fontId="0" fillId="0" borderId="4" xfId="2" applyFont="1" applyBorder="1"/>
    <xf numFmtId="0" fontId="0" fillId="0" borderId="0" xfId="0" applyAlignment="1">
      <alignment horizontal="center" vertical="center"/>
    </xf>
    <xf numFmtId="0" fontId="5" fillId="0" borderId="13" xfId="0" applyFont="1" applyFill="1" applyBorder="1" applyAlignment="1">
      <alignment horizontal="right"/>
    </xf>
    <xf numFmtId="0" fontId="10" fillId="0" borderId="0" xfId="0" applyFont="1" applyAlignment="1">
      <alignment horizontal="left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9" fontId="11" fillId="0" borderId="0" xfId="2" applyFont="1" applyAlignment="1">
      <alignment horizontal="right" vertical="center"/>
    </xf>
    <xf numFmtId="44" fontId="0" fillId="0" borderId="0" xfId="1" applyFont="1" applyAlignment="1">
      <alignment vertical="center"/>
    </xf>
    <xf numFmtId="0" fontId="5" fillId="0" borderId="0" xfId="0" applyFont="1" applyFill="1" applyBorder="1" applyAlignment="1">
      <alignment horizontal="right"/>
    </xf>
    <xf numFmtId="164" fontId="10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4" fillId="0" borderId="22" xfId="5" applyFont="1" applyBorder="1" applyAlignment="1">
      <alignment horizontal="center" vertical="center" wrapText="1"/>
    </xf>
    <xf numFmtId="1" fontId="14" fillId="0" borderId="22" xfId="5" applyNumberFormat="1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vertical="top" wrapText="1"/>
    </xf>
    <xf numFmtId="0" fontId="15" fillId="0" borderId="22" xfId="0" applyFont="1" applyFill="1" applyBorder="1" applyAlignment="1">
      <alignment horizontal="center" vertical="top" wrapText="1"/>
    </xf>
    <xf numFmtId="1" fontId="16" fillId="0" borderId="23" xfId="0" applyNumberFormat="1" applyFont="1" applyFill="1" applyBorder="1" applyAlignment="1">
      <alignment horizontal="right" vertical="top" indent="2" shrinkToFit="1"/>
    </xf>
    <xf numFmtId="0" fontId="0" fillId="0" borderId="22" xfId="0" applyFill="1" applyBorder="1" applyAlignment="1">
      <alignment horizontal="left" vertical="center" wrapText="1"/>
    </xf>
    <xf numFmtId="166" fontId="16" fillId="0" borderId="22" xfId="0" applyNumberFormat="1" applyFont="1" applyFill="1" applyBorder="1" applyAlignment="1">
      <alignment horizontal="right" vertical="top" indent="1" shrinkToFit="1"/>
    </xf>
    <xf numFmtId="0" fontId="15" fillId="4" borderId="22" xfId="0" applyFont="1" applyFill="1" applyBorder="1" applyAlignment="1">
      <alignment horizontal="left" vertical="top" wrapText="1"/>
    </xf>
    <xf numFmtId="0" fontId="15" fillId="4" borderId="22" xfId="0" applyFont="1" applyFill="1" applyBorder="1" applyAlignment="1">
      <alignment horizontal="center" vertical="top" wrapText="1"/>
    </xf>
    <xf numFmtId="1" fontId="16" fillId="4" borderId="23" xfId="0" applyNumberFormat="1" applyFont="1" applyFill="1" applyBorder="1" applyAlignment="1">
      <alignment horizontal="right" vertical="top" indent="2" shrinkToFit="1"/>
    </xf>
    <xf numFmtId="0" fontId="0" fillId="4" borderId="22" xfId="0" applyFill="1" applyBorder="1" applyAlignment="1">
      <alignment horizontal="left" vertical="center" wrapText="1"/>
    </xf>
    <xf numFmtId="166" fontId="16" fillId="4" borderId="22" xfId="0" applyNumberFormat="1" applyFont="1" applyFill="1" applyBorder="1" applyAlignment="1">
      <alignment horizontal="right" vertical="top" indent="1" shrinkToFi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5" borderId="23" xfId="0" applyFont="1" applyFill="1" applyBorder="1" applyAlignment="1">
      <alignment horizontal="center" vertical="top" wrapText="1"/>
    </xf>
    <xf numFmtId="0" fontId="17" fillId="5" borderId="24" xfId="0" applyFont="1" applyFill="1" applyBorder="1" applyAlignment="1">
      <alignment horizontal="center" vertical="top" wrapText="1"/>
    </xf>
    <xf numFmtId="0" fontId="17" fillId="5" borderId="25" xfId="0" applyFont="1" applyFill="1" applyBorder="1" applyAlignment="1">
      <alignment horizontal="center" vertical="top" wrapText="1"/>
    </xf>
  </cellXfs>
  <cellStyles count="6">
    <cellStyle name="Currency" xfId="1" builtinId="4"/>
    <cellStyle name="Normal" xfId="0" builtinId="0"/>
    <cellStyle name="Normal 2 2 2" xfId="4" xr:uid="{FD98A4E1-D626-4A9C-AE5A-1D4A031B1643}"/>
    <cellStyle name="Normal 4" xfId="5" xr:uid="{DE777CA5-17D0-4478-BD70-BBD733A02038}"/>
    <cellStyle name="Normal 4 2" xfId="3" xr:uid="{6D02035F-5478-4F8C-9374-43F3E906A98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47624</xdr:rowOff>
    </xdr:from>
    <xdr:to>
      <xdr:col>2</xdr:col>
      <xdr:colOff>476250</xdr:colOff>
      <xdr:row>0</xdr:row>
      <xdr:rowOff>304799</xdr:rowOff>
    </xdr:to>
    <xdr:pic>
      <xdr:nvPicPr>
        <xdr:cNvPr id="2" name="Picture 1" descr="Description: HCP_CPD_Umbrella_logo4sig">
          <a:extLst>
            <a:ext uri="{FF2B5EF4-FFF2-40B4-BE49-F238E27FC236}">
              <a16:creationId xmlns:a16="http://schemas.microsoft.com/office/drawing/2014/main" id="{2C1FD7F6-963C-4F80-B030-3D3BCCB67B7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0" y="47624"/>
          <a:ext cx="1581150" cy="257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6</xdr:row>
      <xdr:rowOff>180975</xdr:rowOff>
    </xdr:from>
    <xdr:to>
      <xdr:col>8</xdr:col>
      <xdr:colOff>447675</xdr:colOff>
      <xdr:row>14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5238A00-FC01-4091-99B0-2CF6AD23ADA9}"/>
            </a:ext>
          </a:extLst>
        </xdr:cNvPr>
        <xdr:cNvSpPr txBox="1"/>
      </xdr:nvSpPr>
      <xdr:spPr>
        <a:xfrm>
          <a:off x="3181352" y="1962150"/>
          <a:ext cx="3181348" cy="1504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6</xdr:row>
      <xdr:rowOff>171449</xdr:rowOff>
    </xdr:from>
    <xdr:to>
      <xdr:col>3</xdr:col>
      <xdr:colOff>19050</xdr:colOff>
      <xdr:row>14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F0F51B3-4E7A-4E9D-8455-FBA1ED223CF6}"/>
            </a:ext>
          </a:extLst>
        </xdr:cNvPr>
        <xdr:cNvSpPr txBox="1"/>
      </xdr:nvSpPr>
      <xdr:spPr>
        <a:xfrm>
          <a:off x="0" y="1952624"/>
          <a:ext cx="30289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152401</xdr:colOff>
      <xdr:row>15</xdr:row>
      <xdr:rowOff>85726</xdr:rowOff>
    </xdr:from>
    <xdr:to>
      <xdr:col>7</xdr:col>
      <xdr:colOff>400051</xdr:colOff>
      <xdr:row>19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558581A-42B1-44B7-B9A7-594FE9866674}"/>
            </a:ext>
          </a:extLst>
        </xdr:cNvPr>
        <xdr:cNvSpPr txBox="1"/>
      </xdr:nvSpPr>
      <xdr:spPr>
        <a:xfrm>
          <a:off x="152401" y="3581401"/>
          <a:ext cx="5581650" cy="695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Provident off SRP.</a:t>
          </a:r>
          <a:endParaRPr lang="en-US" sz="1050">
            <a:effectLst/>
          </a:endParaRPr>
        </a:p>
      </xdr:txBody>
    </xdr:sp>
    <xdr:clientData/>
  </xdr:twoCellAnchor>
  <xdr:twoCellAnchor editAs="oneCell">
    <xdr:from>
      <xdr:col>0</xdr:col>
      <xdr:colOff>47625</xdr:colOff>
      <xdr:row>4</xdr:row>
      <xdr:rowOff>141505</xdr:rowOff>
    </xdr:from>
    <xdr:to>
      <xdr:col>0</xdr:col>
      <xdr:colOff>1047750</xdr:colOff>
      <xdr:row>6</xdr:row>
      <xdr:rowOff>58209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EF45EDA-4505-4FE6-BDFA-FE06820F9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32155"/>
          <a:ext cx="1000125" cy="307229"/>
        </a:xfrm>
        <a:prstGeom prst="rect">
          <a:avLst/>
        </a:prstGeom>
      </xdr:spPr>
    </xdr:pic>
    <xdr:clientData/>
  </xdr:twoCellAnchor>
  <xdr:twoCellAnchor editAs="oneCell">
    <xdr:from>
      <xdr:col>0</xdr:col>
      <xdr:colOff>890464</xdr:colOff>
      <xdr:row>0</xdr:row>
      <xdr:rowOff>276225</xdr:rowOff>
    </xdr:from>
    <xdr:to>
      <xdr:col>1</xdr:col>
      <xdr:colOff>1038225</xdr:colOff>
      <xdr:row>4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E2299BF-738D-4298-87C6-87368E00B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464" y="276225"/>
          <a:ext cx="1395536" cy="1152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DCOMM\Ken\Sales%20Forecasts\Sales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LES%20FOLDER/3CATALOG%20DETAILS/2016/03%20March%202016/Purchase%20Orders/Mar16%20All%20Purchase%20Ord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ortal/sites/Sales/Sales%20Tools/NOT%20FINAL%20DO%20NOT%20USE%20Zondervan%20Specials%20June%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ortal/sites/Sales/Sales%20Tools/Book%20of%20the%20Month%20May-Aug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usgr01\DEPTCOMM\Gwen%20Hendrickson\Order%20Form%20Info\March%20OF\MrchPPR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presc"/>
      <sheetName val="Sls Fcst"/>
      <sheetName val="Open"/>
      <sheetName val="Specific Needs"/>
      <sheetName val="Commits"/>
      <sheetName val="Frozen"/>
      <sheetName val="ZCS"/>
      <sheetName val="Cat"/>
      <sheetName val="small"/>
      <sheetName val="YS"/>
      <sheetName val="return isb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ey Press"/>
      <sheetName val="AMG Pub"/>
      <sheetName val="B&amp;H Pub "/>
      <sheetName val="Baker Pub"/>
      <sheetName val="Barbour Pub"/>
      <sheetName val="Bridgestone Media"/>
      <sheetName val="BroadStreet Pub"/>
      <sheetName val="Capitol Christian Dist"/>
      <sheetName val="Carpenter's Son Pub"/>
      <sheetName val="Charisma House "/>
      <sheetName val="Crossway"/>
      <sheetName val="David C Cook"/>
      <sheetName val="Destiny Image"/>
      <sheetName val="FaithWords"/>
      <sheetName val="Harper Collins Pub"/>
      <sheetName val="Harvest House Pub"/>
      <sheetName val="Harvest House Bakers Dozen"/>
      <sheetName val="InterVarsity Press"/>
      <sheetName val="Kerusso"/>
      <sheetName val="Kirkbride"/>
      <sheetName val="Kregel Pub"/>
      <sheetName val="Moody Pub"/>
      <sheetName val="P&amp;R Pub"/>
      <sheetName val="P Graham Dunn"/>
      <sheetName val="Penguin Group"/>
      <sheetName val="Provident Dist"/>
      <sheetName val="Rose Pub"/>
      <sheetName val="Send The Light Dist"/>
      <sheetName val="Sparkhouse Family"/>
      <sheetName val="Swanson Christian Products"/>
      <sheetName val="Tabbies"/>
      <sheetName val="Tyndale Pub"/>
      <sheetName val="WaterBrook M. Pub"/>
      <sheetName val="Word Dist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Sheet"/>
      <sheetName val="Book of the Month"/>
      <sheetName val="Grads"/>
      <sheetName val="Dads"/>
      <sheetName val="NIV Sale"/>
      <sheetName val="NIV Credit"/>
      <sheetName val="Summer"/>
      <sheetName val="BTS"/>
      <sheetName val="BTS Two-week"/>
      <sheetName val="Fall"/>
      <sheetName val="Fall One-week"/>
      <sheetName val="Christmas"/>
      <sheetName val="Christmas One-week"/>
      <sheetName val="Z Graphic Novels"/>
      <sheetName val="Super Savers"/>
      <sheetName val="KJV Bibles"/>
      <sheetName val="Sale Stickers"/>
      <sheetName val="Total Bible Solution"/>
      <sheetName val="Merch Materials"/>
      <sheetName val="DELETE DO NOT PRINT all pro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A4" t="str">
            <v>9780310812685</v>
          </cell>
          <cell r="B4" t="str">
            <v>Bible Promises for You MM</v>
          </cell>
          <cell r="D4">
            <v>39448</v>
          </cell>
          <cell r="E4">
            <v>39629</v>
          </cell>
          <cell r="F4" t="str">
            <v>Super Saver</v>
          </cell>
          <cell r="G4">
            <v>2008</v>
          </cell>
          <cell r="H4" t="str">
            <v xml:space="preserve">    </v>
          </cell>
          <cell r="I4" t="str">
            <v xml:space="preserve">    </v>
          </cell>
          <cell r="J4" t="str">
            <v xml:space="preserve">    </v>
          </cell>
        </row>
        <row r="5">
          <cell r="A5" t="str">
            <v>9780310252948</v>
          </cell>
          <cell r="B5" t="str">
            <v>Case for a Creator MM 6-Pack</v>
          </cell>
          <cell r="C5">
            <v>25.94</v>
          </cell>
          <cell r="D5">
            <v>39448</v>
          </cell>
          <cell r="E5">
            <v>39629</v>
          </cell>
          <cell r="F5" t="str">
            <v>Super Saver</v>
          </cell>
          <cell r="G5">
            <v>2008</v>
          </cell>
          <cell r="H5" t="str">
            <v xml:space="preserve">    </v>
          </cell>
          <cell r="I5" t="str">
            <v xml:space="preserve">    </v>
          </cell>
          <cell r="J5" t="str">
            <v xml:space="preserve">    </v>
          </cell>
        </row>
        <row r="6">
          <cell r="A6" t="str">
            <v>9780310226277</v>
          </cell>
          <cell r="B6" t="str">
            <v>Case for Christ MM 6-Pack</v>
          </cell>
          <cell r="C6">
            <v>25.94</v>
          </cell>
          <cell r="D6">
            <v>39448</v>
          </cell>
          <cell r="E6">
            <v>39629</v>
          </cell>
          <cell r="F6" t="str">
            <v>Super Saver</v>
          </cell>
          <cell r="G6">
            <v>2008</v>
          </cell>
          <cell r="H6" t="str">
            <v xml:space="preserve">    </v>
          </cell>
          <cell r="I6" t="str">
            <v xml:space="preserve">    </v>
          </cell>
          <cell r="J6" t="str">
            <v xml:space="preserve">    </v>
          </cell>
        </row>
        <row r="7">
          <cell r="A7" t="str">
            <v>9780310235095</v>
          </cell>
          <cell r="B7" t="str">
            <v>Case for Faith MM 6-Pack</v>
          </cell>
          <cell r="C7">
            <v>25.94</v>
          </cell>
          <cell r="D7">
            <v>39448</v>
          </cell>
          <cell r="E7">
            <v>39629</v>
          </cell>
          <cell r="F7" t="str">
            <v>Super Saver</v>
          </cell>
          <cell r="G7">
            <v>2008</v>
          </cell>
          <cell r="H7" t="str">
            <v xml:space="preserve">    </v>
          </cell>
          <cell r="I7" t="str">
            <v xml:space="preserve">    </v>
          </cell>
          <cell r="J7" t="str">
            <v xml:space="preserve">    </v>
          </cell>
        </row>
        <row r="8">
          <cell r="A8" t="str">
            <v>9780310489719</v>
          </cell>
          <cell r="B8" t="str">
            <v>Cruden's Compact Concordance</v>
          </cell>
          <cell r="C8">
            <v>6.97</v>
          </cell>
          <cell r="D8">
            <v>39448</v>
          </cell>
          <cell r="E8">
            <v>39629</v>
          </cell>
          <cell r="F8" t="str">
            <v>Super Saver</v>
          </cell>
          <cell r="G8">
            <v>2008</v>
          </cell>
          <cell r="H8" t="str">
            <v xml:space="preserve">    </v>
          </cell>
          <cell r="I8" t="str">
            <v xml:space="preserve">    </v>
          </cell>
          <cell r="J8" t="str">
            <v xml:space="preserve">    </v>
          </cell>
        </row>
        <row r="9">
          <cell r="A9" t="str">
            <v>9780310229209</v>
          </cell>
          <cell r="B9" t="str">
            <v>Cruden's Complete Concordance</v>
          </cell>
          <cell r="C9">
            <v>15.97</v>
          </cell>
          <cell r="D9">
            <v>39448</v>
          </cell>
          <cell r="E9">
            <v>39629</v>
          </cell>
          <cell r="F9" t="str">
            <v>Super Saver</v>
          </cell>
          <cell r="G9">
            <v>2008</v>
          </cell>
          <cell r="H9" t="str">
            <v xml:space="preserve">    </v>
          </cell>
          <cell r="I9" t="str">
            <v xml:space="preserve">    </v>
          </cell>
          <cell r="J9" t="str">
            <v xml:space="preserve">    </v>
          </cell>
        </row>
        <row r="10">
          <cell r="A10" t="str">
            <v>9780310802013</v>
          </cell>
          <cell r="B10" t="str">
            <v>DAILY INSP PURP DRV LF MM</v>
          </cell>
          <cell r="C10">
            <v>2.97</v>
          </cell>
          <cell r="D10">
            <v>39448</v>
          </cell>
          <cell r="E10">
            <v>39629</v>
          </cell>
          <cell r="F10" t="str">
            <v>Super Saver</v>
          </cell>
          <cell r="G10">
            <v>2008</v>
          </cell>
          <cell r="H10" t="str">
            <v xml:space="preserve">    </v>
          </cell>
          <cell r="I10" t="str">
            <v xml:space="preserve">    </v>
          </cell>
          <cell r="J10" t="str">
            <v xml:space="preserve">    </v>
          </cell>
        </row>
        <row r="11">
          <cell r="A11" t="str">
            <v>9780310800910</v>
          </cell>
          <cell r="B11" t="str">
            <v>Daily Inspiration for Women of Color MM</v>
          </cell>
          <cell r="C11">
            <v>2.97</v>
          </cell>
          <cell r="D11">
            <v>39448</v>
          </cell>
          <cell r="E11">
            <v>39629</v>
          </cell>
          <cell r="F11" t="str">
            <v>Super Saver</v>
          </cell>
          <cell r="G11">
            <v>2008</v>
          </cell>
          <cell r="H11" t="str">
            <v xml:space="preserve">    </v>
          </cell>
          <cell r="I11" t="str">
            <v xml:space="preserve">    </v>
          </cell>
          <cell r="J11" t="str">
            <v xml:space="preserve">    </v>
          </cell>
        </row>
        <row r="12">
          <cell r="A12" t="str">
            <v>9780310982579</v>
          </cell>
          <cell r="B12" t="str">
            <v>Daily Inspiration from the NIV MM</v>
          </cell>
          <cell r="C12">
            <v>2.97</v>
          </cell>
          <cell r="D12">
            <v>39448</v>
          </cell>
          <cell r="E12">
            <v>39629</v>
          </cell>
          <cell r="F12" t="str">
            <v>Super Saver</v>
          </cell>
          <cell r="G12">
            <v>2008</v>
          </cell>
          <cell r="H12" t="str">
            <v xml:space="preserve">    </v>
          </cell>
          <cell r="I12" t="str">
            <v xml:space="preserve">    </v>
          </cell>
          <cell r="J12" t="str">
            <v xml:space="preserve">    </v>
          </cell>
        </row>
        <row r="13">
          <cell r="A13" t="str">
            <v>9780310984238</v>
          </cell>
          <cell r="B13" t="str">
            <v>Daily Praise from the NIV MM</v>
          </cell>
          <cell r="C13">
            <v>2.97</v>
          </cell>
          <cell r="D13">
            <v>39448</v>
          </cell>
          <cell r="E13">
            <v>39629</v>
          </cell>
          <cell r="F13" t="str">
            <v>Super Saver</v>
          </cell>
          <cell r="G13">
            <v>2008</v>
          </cell>
          <cell r="H13" t="str">
            <v xml:space="preserve">    </v>
          </cell>
          <cell r="I13" t="str">
            <v xml:space="preserve">    </v>
          </cell>
          <cell r="J13" t="str">
            <v xml:space="preserve">    </v>
          </cell>
        </row>
        <row r="14">
          <cell r="A14" t="str">
            <v>9780310982562</v>
          </cell>
          <cell r="B14" t="str">
            <v>Daily Prayer from the NIV MM</v>
          </cell>
          <cell r="C14">
            <v>2.97</v>
          </cell>
          <cell r="D14">
            <v>39448</v>
          </cell>
          <cell r="E14">
            <v>39629</v>
          </cell>
          <cell r="F14" t="str">
            <v>Super Saver</v>
          </cell>
          <cell r="G14">
            <v>2008</v>
          </cell>
          <cell r="H14" t="str">
            <v xml:space="preserve">    </v>
          </cell>
          <cell r="I14" t="str">
            <v xml:space="preserve">    </v>
          </cell>
          <cell r="J14" t="str">
            <v xml:space="preserve">    </v>
          </cell>
        </row>
        <row r="15">
          <cell r="A15" t="str">
            <v>9780310801757</v>
          </cell>
          <cell r="B15" t="str">
            <v>Footprints for Men Gift Book HC</v>
          </cell>
          <cell r="C15">
            <v>9.9700000000000006</v>
          </cell>
          <cell r="D15">
            <v>39448</v>
          </cell>
          <cell r="E15">
            <v>39629</v>
          </cell>
          <cell r="F15" t="str">
            <v>Super Saver</v>
          </cell>
          <cell r="G15">
            <v>2008</v>
          </cell>
          <cell r="H15" t="str">
            <v xml:space="preserve">    </v>
          </cell>
          <cell r="I15" t="str">
            <v xml:space="preserve">    </v>
          </cell>
          <cell r="J15" t="str">
            <v xml:space="preserve">    </v>
          </cell>
        </row>
        <row r="16">
          <cell r="A16" t="str">
            <v>9780310801764</v>
          </cell>
          <cell r="B16" t="str">
            <v>Footprints for Teens Gift Book HC</v>
          </cell>
          <cell r="C16">
            <v>9.9700000000000006</v>
          </cell>
          <cell r="D16">
            <v>39448</v>
          </cell>
          <cell r="E16">
            <v>39629</v>
          </cell>
          <cell r="F16" t="str">
            <v>Super Saver</v>
          </cell>
          <cell r="G16">
            <v>2008</v>
          </cell>
          <cell r="H16" t="str">
            <v xml:space="preserve">    </v>
          </cell>
          <cell r="I16" t="str">
            <v xml:space="preserve">    </v>
          </cell>
          <cell r="J16" t="str">
            <v xml:space="preserve">    </v>
          </cell>
        </row>
        <row r="17">
          <cell r="A17" t="str">
            <v>9780310811435</v>
          </cell>
          <cell r="B17" t="str">
            <v>Footprints Gift Book DuoTone</v>
          </cell>
          <cell r="C17">
            <v>12.97</v>
          </cell>
          <cell r="D17">
            <v>39448</v>
          </cell>
          <cell r="E17">
            <v>39629</v>
          </cell>
          <cell r="F17" t="str">
            <v>Super Saver</v>
          </cell>
          <cell r="G17">
            <v>2008</v>
          </cell>
          <cell r="H17" t="str">
            <v xml:space="preserve">    </v>
          </cell>
          <cell r="I17" t="str">
            <v xml:space="preserve">    </v>
          </cell>
          <cell r="J17" t="str">
            <v xml:space="preserve">    </v>
          </cell>
        </row>
        <row r="18">
          <cell r="A18" t="str">
            <v>9780310808664</v>
          </cell>
          <cell r="B18" t="str">
            <v>Footprints Gift Book SC</v>
          </cell>
          <cell r="C18">
            <v>4.97</v>
          </cell>
          <cell r="D18">
            <v>39448</v>
          </cell>
          <cell r="E18">
            <v>39629</v>
          </cell>
          <cell r="F18" t="str">
            <v>Super Saver</v>
          </cell>
          <cell r="G18">
            <v>2008</v>
          </cell>
          <cell r="H18" t="str">
            <v xml:space="preserve">    </v>
          </cell>
          <cell r="I18" t="str">
            <v xml:space="preserve">    </v>
          </cell>
          <cell r="J18" t="str">
            <v xml:space="preserve">    </v>
          </cell>
        </row>
        <row r="19">
          <cell r="A19" t="str">
            <v>9780310819141</v>
          </cell>
          <cell r="B19" t="str">
            <v>Gift of Angels Gift Book DuoTone</v>
          </cell>
          <cell r="C19">
            <v>12.97</v>
          </cell>
          <cell r="D19">
            <v>39448</v>
          </cell>
          <cell r="E19">
            <v>39629</v>
          </cell>
          <cell r="F19" t="str">
            <v>Super Saver</v>
          </cell>
          <cell r="G19">
            <v>2008</v>
          </cell>
          <cell r="H19" t="str">
            <v xml:space="preserve">    </v>
          </cell>
          <cell r="I19" t="str">
            <v xml:space="preserve">    </v>
          </cell>
          <cell r="J19" t="str">
            <v xml:space="preserve">    </v>
          </cell>
        </row>
        <row r="20">
          <cell r="A20" t="str">
            <v>9780310813590</v>
          </cell>
          <cell r="B20" t="str">
            <v>Gift of Angels Gift Book SC</v>
          </cell>
          <cell r="C20">
            <v>4.97</v>
          </cell>
          <cell r="D20">
            <v>39448</v>
          </cell>
          <cell r="E20">
            <v>39629</v>
          </cell>
          <cell r="F20" t="str">
            <v>Super Saver</v>
          </cell>
          <cell r="G20">
            <v>2008</v>
          </cell>
          <cell r="H20" t="str">
            <v xml:space="preserve">    </v>
          </cell>
          <cell r="I20" t="str">
            <v xml:space="preserve">    </v>
          </cell>
          <cell r="J20" t="str">
            <v xml:space="preserve">    </v>
          </cell>
        </row>
        <row r="21">
          <cell r="A21" t="str">
            <v>9780310811831</v>
          </cell>
          <cell r="B21" t="str">
            <v>Gift of Miracles Gift Book HC</v>
          </cell>
          <cell r="C21">
            <v>9.9700000000000006</v>
          </cell>
          <cell r="D21">
            <v>39448</v>
          </cell>
          <cell r="E21">
            <v>39629</v>
          </cell>
          <cell r="F21" t="str">
            <v>Super Saver</v>
          </cell>
          <cell r="G21">
            <v>2008</v>
          </cell>
          <cell r="H21" t="str">
            <v xml:space="preserve">    </v>
          </cell>
          <cell r="I21" t="str">
            <v xml:space="preserve">    </v>
          </cell>
          <cell r="J21" t="str">
            <v xml:space="preserve">    </v>
          </cell>
        </row>
        <row r="22">
          <cell r="A22" t="str">
            <v>9780310812029</v>
          </cell>
          <cell r="B22" t="str">
            <v>Gift of Prayer Gift Book HC</v>
          </cell>
          <cell r="C22">
            <v>9.9700000000000006</v>
          </cell>
          <cell r="D22">
            <v>39448</v>
          </cell>
          <cell r="E22">
            <v>39629</v>
          </cell>
          <cell r="F22" t="str">
            <v>Super Saver</v>
          </cell>
          <cell r="G22">
            <v>2008</v>
          </cell>
          <cell r="H22" t="str">
            <v xml:space="preserve">    </v>
          </cell>
          <cell r="I22" t="str">
            <v xml:space="preserve">    </v>
          </cell>
          <cell r="J22" t="str">
            <v xml:space="preserve">    </v>
          </cell>
        </row>
        <row r="23">
          <cell r="A23" t="str">
            <v>9780310817260</v>
          </cell>
          <cell r="B23" t="str">
            <v>God's Words of Life for Dads Gift Book SC</v>
          </cell>
          <cell r="C23">
            <v>4.97</v>
          </cell>
          <cell r="D23">
            <v>39448</v>
          </cell>
          <cell r="E23">
            <v>39629</v>
          </cell>
          <cell r="F23" t="str">
            <v>Super Saver</v>
          </cell>
          <cell r="G23">
            <v>2008</v>
          </cell>
          <cell r="H23" t="str">
            <v xml:space="preserve">    </v>
          </cell>
          <cell r="I23" t="str">
            <v xml:space="preserve">    </v>
          </cell>
          <cell r="J23" t="str">
            <v xml:space="preserve">    </v>
          </cell>
        </row>
        <row r="24">
          <cell r="A24" t="str">
            <v>9780310811398</v>
          </cell>
          <cell r="B24" t="str">
            <v>God's Words of Life for Grads Gift Book DuoTone</v>
          </cell>
          <cell r="C24">
            <v>12.97</v>
          </cell>
          <cell r="D24">
            <v>39448</v>
          </cell>
          <cell r="E24">
            <v>39629</v>
          </cell>
          <cell r="F24" t="str">
            <v>Super Saver</v>
          </cell>
          <cell r="G24">
            <v>2008</v>
          </cell>
          <cell r="H24" t="str">
            <v xml:space="preserve">    </v>
          </cell>
          <cell r="I24" t="str">
            <v xml:space="preserve">    </v>
          </cell>
          <cell r="J24" t="str">
            <v xml:space="preserve">    </v>
          </cell>
        </row>
        <row r="25">
          <cell r="A25" t="str">
            <v>9780310803652</v>
          </cell>
          <cell r="B25" t="str">
            <v>God's Words of Life for Grads Gift Book HC</v>
          </cell>
          <cell r="C25">
            <v>9.9700000000000006</v>
          </cell>
          <cell r="D25">
            <v>39448</v>
          </cell>
          <cell r="E25">
            <v>39629</v>
          </cell>
          <cell r="F25" t="str">
            <v>Super Saver</v>
          </cell>
          <cell r="G25">
            <v>2008</v>
          </cell>
          <cell r="H25" t="str">
            <v xml:space="preserve">    </v>
          </cell>
          <cell r="I25" t="str">
            <v xml:space="preserve">    </v>
          </cell>
          <cell r="J25" t="str">
            <v xml:space="preserve">    </v>
          </cell>
        </row>
        <row r="26">
          <cell r="A26" t="str">
            <v>9780310817253</v>
          </cell>
          <cell r="B26" t="str">
            <v>God's Words of Life for Grads Gift Book SC</v>
          </cell>
          <cell r="C26">
            <v>4.97</v>
          </cell>
          <cell r="D26">
            <v>39448</v>
          </cell>
          <cell r="E26">
            <v>39629</v>
          </cell>
          <cell r="F26" t="str">
            <v>Super Saver</v>
          </cell>
          <cell r="G26">
            <v>2008</v>
          </cell>
          <cell r="H26" t="str">
            <v xml:space="preserve">    </v>
          </cell>
          <cell r="I26" t="str">
            <v xml:space="preserve">    </v>
          </cell>
          <cell r="J26" t="str">
            <v xml:space="preserve">    </v>
          </cell>
        </row>
        <row r="27">
          <cell r="A27" t="str">
            <v>9780310800873</v>
          </cell>
          <cell r="B27" t="str">
            <v>God's Words of Life for Kids Gift Book HC</v>
          </cell>
          <cell r="C27">
            <v>9.9700000000000006</v>
          </cell>
          <cell r="D27">
            <v>39448</v>
          </cell>
          <cell r="E27">
            <v>39629</v>
          </cell>
          <cell r="F27" t="str">
            <v>Super Saver</v>
          </cell>
          <cell r="G27">
            <v>2008</v>
          </cell>
          <cell r="H27" t="str">
            <v xml:space="preserve">    </v>
          </cell>
          <cell r="I27" t="str">
            <v xml:space="preserve">    </v>
          </cell>
          <cell r="J27" t="str">
            <v xml:space="preserve">    </v>
          </cell>
        </row>
        <row r="28">
          <cell r="A28" t="str">
            <v>9780310801214</v>
          </cell>
          <cell r="B28" t="str">
            <v>God's Words of Life for Men (More) Gift Book HC</v>
          </cell>
          <cell r="C28">
            <v>9.9700000000000006</v>
          </cell>
          <cell r="D28">
            <v>39448</v>
          </cell>
          <cell r="E28">
            <v>39629</v>
          </cell>
          <cell r="F28" t="str">
            <v>Super Saver</v>
          </cell>
          <cell r="G28">
            <v>2008</v>
          </cell>
          <cell r="H28" t="str">
            <v xml:space="preserve">    </v>
          </cell>
          <cell r="I28" t="str">
            <v xml:space="preserve">    </v>
          </cell>
          <cell r="J28" t="str">
            <v xml:space="preserve">    </v>
          </cell>
        </row>
        <row r="29">
          <cell r="A29" t="str">
            <v>9780310810131</v>
          </cell>
          <cell r="B29" t="str">
            <v>God's Words of Life for Men Gift Book DuoTone</v>
          </cell>
          <cell r="C29">
            <v>12.97</v>
          </cell>
          <cell r="D29">
            <v>39448</v>
          </cell>
          <cell r="E29">
            <v>39629</v>
          </cell>
          <cell r="F29" t="str">
            <v>Super Saver</v>
          </cell>
          <cell r="G29">
            <v>2008</v>
          </cell>
          <cell r="H29" t="str">
            <v xml:space="preserve">    </v>
          </cell>
          <cell r="I29" t="str">
            <v xml:space="preserve">    </v>
          </cell>
          <cell r="J29" t="str">
            <v xml:space="preserve">    </v>
          </cell>
        </row>
        <row r="30">
          <cell r="A30" t="str">
            <v>9780310813217</v>
          </cell>
          <cell r="B30" t="str">
            <v>God's Words of Life for Men Gift Book HC</v>
          </cell>
          <cell r="C30">
            <v>9.9700000000000006</v>
          </cell>
          <cell r="D30">
            <v>39448</v>
          </cell>
          <cell r="E30">
            <v>39629</v>
          </cell>
          <cell r="F30" t="str">
            <v>Super Saver</v>
          </cell>
          <cell r="G30">
            <v>2008</v>
          </cell>
          <cell r="H30" t="str">
            <v xml:space="preserve">    </v>
          </cell>
          <cell r="I30" t="str">
            <v xml:space="preserve">    </v>
          </cell>
          <cell r="J30" t="str">
            <v xml:space="preserve">    </v>
          </cell>
        </row>
        <row r="31">
          <cell r="A31" t="str">
            <v>9780310980513</v>
          </cell>
          <cell r="B31" t="str">
            <v>God's Words of Life for Moms Gift Book HC</v>
          </cell>
          <cell r="C31">
            <v>9.9700000000000006</v>
          </cell>
          <cell r="D31">
            <v>39448</v>
          </cell>
          <cell r="E31">
            <v>39629</v>
          </cell>
          <cell r="F31" t="str">
            <v>Super Saver</v>
          </cell>
          <cell r="G31">
            <v>2008</v>
          </cell>
          <cell r="H31" t="str">
            <v xml:space="preserve">    </v>
          </cell>
          <cell r="I31" t="str">
            <v xml:space="preserve">    </v>
          </cell>
          <cell r="J31" t="str">
            <v xml:space="preserve">    </v>
          </cell>
        </row>
        <row r="32">
          <cell r="A32" t="str">
            <v>9780310817246</v>
          </cell>
          <cell r="B32" t="str">
            <v>God's Words of Life for Moms Gift Book SC</v>
          </cell>
          <cell r="C32">
            <v>4.97</v>
          </cell>
          <cell r="D32">
            <v>39448</v>
          </cell>
          <cell r="E32">
            <v>39629</v>
          </cell>
          <cell r="F32" t="str">
            <v>Super Saver</v>
          </cell>
          <cell r="G32">
            <v>2008</v>
          </cell>
          <cell r="H32" t="str">
            <v xml:space="preserve">    </v>
          </cell>
          <cell r="I32" t="str">
            <v xml:space="preserve">    </v>
          </cell>
          <cell r="J32" t="str">
            <v xml:space="preserve">    </v>
          </cell>
        </row>
        <row r="33">
          <cell r="A33" t="str">
            <v>9780310980759</v>
          </cell>
          <cell r="B33" t="str">
            <v>God's Words of Life for Teens Gift Book HC</v>
          </cell>
          <cell r="C33">
            <v>9.9700000000000006</v>
          </cell>
          <cell r="D33">
            <v>39448</v>
          </cell>
          <cell r="E33">
            <v>39629</v>
          </cell>
          <cell r="F33" t="str">
            <v>Super Saver</v>
          </cell>
          <cell r="G33">
            <v>2008</v>
          </cell>
          <cell r="H33" t="str">
            <v xml:space="preserve">    </v>
          </cell>
          <cell r="I33" t="str">
            <v xml:space="preserve">    </v>
          </cell>
          <cell r="J33" t="str">
            <v xml:space="preserve">    </v>
          </cell>
        </row>
        <row r="34">
          <cell r="A34" t="str">
            <v>9780310813200</v>
          </cell>
          <cell r="B34" t="str">
            <v>God's Words of Life for Women Gift Book HC</v>
          </cell>
          <cell r="C34">
            <v>9.9700000000000006</v>
          </cell>
          <cell r="D34">
            <v>39448</v>
          </cell>
          <cell r="E34">
            <v>39629</v>
          </cell>
          <cell r="F34" t="str">
            <v>Super Saver</v>
          </cell>
          <cell r="G34">
            <v>2008</v>
          </cell>
          <cell r="H34" t="str">
            <v xml:space="preserve">    </v>
          </cell>
          <cell r="I34" t="str">
            <v xml:space="preserve">    </v>
          </cell>
          <cell r="J34" t="str">
            <v xml:space="preserve">    </v>
          </cell>
        </row>
        <row r="35">
          <cell r="A35" t="str">
            <v>9780310278696</v>
          </cell>
          <cell r="B35" t="str">
            <v>God's Words of Life for Women of Color HC</v>
          </cell>
          <cell r="C35">
            <v>9.9700000000000006</v>
          </cell>
          <cell r="D35">
            <v>39448</v>
          </cell>
          <cell r="E35">
            <v>39629</v>
          </cell>
          <cell r="F35" t="str">
            <v>Super Saver</v>
          </cell>
          <cell r="G35">
            <v>2008</v>
          </cell>
          <cell r="H35" t="str">
            <v xml:space="preserve">    </v>
          </cell>
          <cell r="I35" t="str">
            <v xml:space="preserve">    </v>
          </cell>
          <cell r="J35" t="str">
            <v xml:space="preserve">    </v>
          </cell>
        </row>
        <row r="36">
          <cell r="A36" t="str">
            <v>9780310987918</v>
          </cell>
          <cell r="B36" t="str">
            <v>God's Words of Life for Women of Faith Gift Book HC</v>
          </cell>
          <cell r="C36">
            <v>9.9700000000000006</v>
          </cell>
          <cell r="D36">
            <v>39448</v>
          </cell>
          <cell r="E36">
            <v>39629</v>
          </cell>
          <cell r="F36" t="str">
            <v>Super Saver</v>
          </cell>
          <cell r="G36">
            <v>2008</v>
          </cell>
          <cell r="H36" t="str">
            <v xml:space="preserve">    </v>
          </cell>
          <cell r="I36" t="str">
            <v xml:space="preserve">    </v>
          </cell>
          <cell r="J36" t="str">
            <v xml:space="preserve">    </v>
          </cell>
        </row>
        <row r="37">
          <cell r="A37" t="str">
            <v>9780310813606</v>
          </cell>
          <cell r="B37" t="str">
            <v>God's Words of Life for Women of Faith Gift Book SC</v>
          </cell>
          <cell r="C37">
            <v>4.97</v>
          </cell>
          <cell r="D37">
            <v>39448</v>
          </cell>
          <cell r="E37">
            <v>39629</v>
          </cell>
          <cell r="F37" t="str">
            <v>Super Saver</v>
          </cell>
          <cell r="G37">
            <v>2008</v>
          </cell>
          <cell r="H37" t="str">
            <v xml:space="preserve">    </v>
          </cell>
          <cell r="I37" t="str">
            <v xml:space="preserve">    </v>
          </cell>
          <cell r="J37" t="str">
            <v xml:space="preserve">    </v>
          </cell>
        </row>
        <row r="38">
          <cell r="A38" t="str">
            <v>9780310257202</v>
          </cell>
          <cell r="B38" t="str">
            <v xml:space="preserve">Halley's Bible Handbook Compact </v>
          </cell>
          <cell r="C38">
            <v>12.97</v>
          </cell>
          <cell r="D38">
            <v>39448</v>
          </cell>
          <cell r="E38">
            <v>39629</v>
          </cell>
          <cell r="F38" t="str">
            <v>Super Saver</v>
          </cell>
          <cell r="G38">
            <v>2008</v>
          </cell>
          <cell r="H38" t="str">
            <v xml:space="preserve">    </v>
          </cell>
          <cell r="I38" t="str">
            <v xml:space="preserve">    </v>
          </cell>
          <cell r="J38" t="str">
            <v xml:space="preserve">    </v>
          </cell>
        </row>
        <row r="39">
          <cell r="A39" t="str">
            <v>9780310402305</v>
          </cell>
          <cell r="B39" t="str">
            <v>Halley's Bible Handbook Large Print</v>
          </cell>
          <cell r="C39">
            <v>19.97</v>
          </cell>
          <cell r="D39">
            <v>39448</v>
          </cell>
          <cell r="E39">
            <v>39629</v>
          </cell>
          <cell r="F39" t="str">
            <v>Super Saver</v>
          </cell>
          <cell r="G39">
            <v>2008</v>
          </cell>
          <cell r="H39" t="str">
            <v xml:space="preserve">    </v>
          </cell>
          <cell r="I39" t="str">
            <v xml:space="preserve">    </v>
          </cell>
          <cell r="J39" t="str">
            <v xml:space="preserve">    </v>
          </cell>
        </row>
        <row r="40">
          <cell r="A40" t="str">
            <v>9780310980100</v>
          </cell>
          <cell r="B40" t="str">
            <v>Hope for a Woman's Soul Gift Book HC</v>
          </cell>
          <cell r="C40">
            <v>9.9700000000000006</v>
          </cell>
          <cell r="D40">
            <v>39448</v>
          </cell>
          <cell r="E40">
            <v>39629</v>
          </cell>
          <cell r="F40" t="str">
            <v>Super Saver</v>
          </cell>
          <cell r="G40">
            <v>2008</v>
          </cell>
          <cell r="H40" t="str">
            <v xml:space="preserve">    </v>
          </cell>
          <cell r="I40" t="str">
            <v xml:space="preserve">    </v>
          </cell>
          <cell r="J40" t="str">
            <v xml:space="preserve">    </v>
          </cell>
        </row>
        <row r="41">
          <cell r="A41" t="str">
            <v>9780310813613</v>
          </cell>
          <cell r="B41" t="str">
            <v>Hope for a Woman's Soul Gift Book SC</v>
          </cell>
          <cell r="C41">
            <v>4.97</v>
          </cell>
          <cell r="D41">
            <v>39448</v>
          </cell>
          <cell r="E41">
            <v>39629</v>
          </cell>
          <cell r="F41" t="str">
            <v>Super Saver</v>
          </cell>
          <cell r="G41">
            <v>2008</v>
          </cell>
          <cell r="H41" t="str">
            <v xml:space="preserve">    </v>
          </cell>
          <cell r="I41" t="str">
            <v xml:space="preserve">    </v>
          </cell>
          <cell r="J41" t="str">
            <v xml:space="preserve">    </v>
          </cell>
        </row>
        <row r="42">
          <cell r="A42" t="str">
            <v>9780310276470</v>
          </cell>
          <cell r="B42" t="str">
            <v>In the Steps of Jesus</v>
          </cell>
          <cell r="C42">
            <v>14.97</v>
          </cell>
          <cell r="D42">
            <v>39448</v>
          </cell>
          <cell r="E42">
            <v>39629</v>
          </cell>
          <cell r="F42" t="str">
            <v>Super Saver</v>
          </cell>
          <cell r="G42">
            <v>2008</v>
          </cell>
          <cell r="H42" t="str">
            <v xml:space="preserve">    </v>
          </cell>
          <cell r="I42" t="str">
            <v xml:space="preserve">    </v>
          </cell>
          <cell r="J42" t="str">
            <v xml:space="preserve">    </v>
          </cell>
        </row>
        <row r="43">
          <cell r="A43" t="str">
            <v>9780829729962</v>
          </cell>
          <cell r="B43" t="str">
            <v>Inspiracion Diaria de la NVI (Daily Inspiration from the NIV MM)</v>
          </cell>
          <cell r="C43">
            <v>2.97</v>
          </cell>
          <cell r="D43">
            <v>39448</v>
          </cell>
          <cell r="E43">
            <v>39629</v>
          </cell>
          <cell r="F43" t="str">
            <v>Super Saver</v>
          </cell>
          <cell r="G43">
            <v>2008</v>
          </cell>
          <cell r="H43" t="str">
            <v xml:space="preserve">    </v>
          </cell>
          <cell r="I43" t="str">
            <v xml:space="preserve">    </v>
          </cell>
          <cell r="J43" t="str">
            <v xml:space="preserve">    </v>
          </cell>
        </row>
        <row r="44">
          <cell r="A44" t="str">
            <v>9780310265702</v>
          </cell>
          <cell r="B44" t="str">
            <v>Jamieson, Fausset, and Brown's Commentary on the Whole Bible</v>
          </cell>
          <cell r="C44">
            <v>19.97</v>
          </cell>
          <cell r="D44">
            <v>39448</v>
          </cell>
          <cell r="E44">
            <v>39629</v>
          </cell>
          <cell r="F44" t="str">
            <v>Super Saver</v>
          </cell>
          <cell r="G44">
            <v>2008</v>
          </cell>
          <cell r="H44" t="str">
            <v xml:space="preserve">    </v>
          </cell>
          <cell r="I44" t="str">
            <v xml:space="preserve">    </v>
          </cell>
          <cell r="J44" t="str">
            <v xml:space="preserve">    </v>
          </cell>
        </row>
        <row r="45">
          <cell r="A45" t="str">
            <v>9780310810117</v>
          </cell>
          <cell r="B45" t="str">
            <v>Joy for a Woman's Soul Gift Book DuoTone</v>
          </cell>
          <cell r="C45">
            <v>12.97</v>
          </cell>
          <cell r="D45">
            <v>39448</v>
          </cell>
          <cell r="E45">
            <v>39629</v>
          </cell>
          <cell r="F45" t="str">
            <v>Super Saver</v>
          </cell>
          <cell r="G45">
            <v>2008</v>
          </cell>
          <cell r="H45" t="str">
            <v xml:space="preserve">    </v>
          </cell>
          <cell r="I45" t="str">
            <v xml:space="preserve">    </v>
          </cell>
          <cell r="J45" t="str">
            <v xml:space="preserve">    </v>
          </cell>
        </row>
        <row r="46">
          <cell r="A46" t="str">
            <v>9780310977179</v>
          </cell>
          <cell r="B46" t="str">
            <v>Joy for a Woman's Soul Gift Book HC</v>
          </cell>
          <cell r="C46">
            <v>9.9700000000000006</v>
          </cell>
          <cell r="D46">
            <v>39448</v>
          </cell>
          <cell r="E46">
            <v>39629</v>
          </cell>
          <cell r="F46" t="str">
            <v>Super Saver</v>
          </cell>
          <cell r="G46">
            <v>2008</v>
          </cell>
          <cell r="H46" t="str">
            <v xml:space="preserve">    </v>
          </cell>
          <cell r="I46" t="str">
            <v xml:space="preserve">    </v>
          </cell>
          <cell r="J46" t="str">
            <v xml:space="preserve">    </v>
          </cell>
        </row>
        <row r="47">
          <cell r="A47" t="str">
            <v>9780310812890</v>
          </cell>
          <cell r="B47" t="str">
            <v>Joy for a Woman's Soul Gift Book SC</v>
          </cell>
          <cell r="C47">
            <v>4.97</v>
          </cell>
          <cell r="D47">
            <v>39448</v>
          </cell>
          <cell r="E47">
            <v>39629</v>
          </cell>
          <cell r="F47" t="str">
            <v>Super Saver</v>
          </cell>
          <cell r="G47">
            <v>2008</v>
          </cell>
          <cell r="H47" t="str">
            <v xml:space="preserve">    </v>
          </cell>
          <cell r="I47" t="str">
            <v xml:space="preserve">    </v>
          </cell>
          <cell r="J47" t="str">
            <v xml:space="preserve">    </v>
          </cell>
        </row>
        <row r="48">
          <cell r="A48" t="str">
            <v>9780310704874</v>
          </cell>
          <cell r="B48" t="str">
            <v>KJV Kids' Study Bible Black Imitation</v>
          </cell>
          <cell r="C48">
            <v>22.97</v>
          </cell>
          <cell r="D48">
            <v>39448</v>
          </cell>
          <cell r="E48">
            <v>39629</v>
          </cell>
          <cell r="F48" t="str">
            <v>Super Saver</v>
          </cell>
          <cell r="G48">
            <v>2008</v>
          </cell>
          <cell r="H48" t="str">
            <v xml:space="preserve">    </v>
          </cell>
          <cell r="I48" t="str">
            <v xml:space="preserve">    </v>
          </cell>
          <cell r="J48" t="str">
            <v xml:space="preserve">    </v>
          </cell>
        </row>
        <row r="49">
          <cell r="A49" t="str">
            <v>9780310919094</v>
          </cell>
          <cell r="B49" t="str">
            <v>KJV Kids' Study Bible HC</v>
          </cell>
          <cell r="C49">
            <v>17.97</v>
          </cell>
          <cell r="D49">
            <v>39448</v>
          </cell>
          <cell r="E49">
            <v>39629</v>
          </cell>
          <cell r="F49" t="str">
            <v>Super Saver</v>
          </cell>
          <cell r="G49">
            <v>2008</v>
          </cell>
          <cell r="H49" t="str">
            <v xml:space="preserve">    </v>
          </cell>
          <cell r="I49" t="str">
            <v xml:space="preserve">    </v>
          </cell>
          <cell r="J49" t="str">
            <v xml:space="preserve">    </v>
          </cell>
        </row>
        <row r="50">
          <cell r="A50" t="str">
            <v>9780310704881</v>
          </cell>
          <cell r="B50" t="str">
            <v>KJV Kids' Study Bible Navy Imitation</v>
          </cell>
          <cell r="C50">
            <v>22.97</v>
          </cell>
          <cell r="D50">
            <v>39448</v>
          </cell>
          <cell r="E50">
            <v>39629</v>
          </cell>
          <cell r="F50" t="str">
            <v>Super Saver</v>
          </cell>
          <cell r="G50">
            <v>2008</v>
          </cell>
          <cell r="H50" t="str">
            <v xml:space="preserve">    </v>
          </cell>
          <cell r="I50" t="str">
            <v xml:space="preserve">    </v>
          </cell>
          <cell r="J50" t="str">
            <v xml:space="preserve">    </v>
          </cell>
        </row>
        <row r="51">
          <cell r="A51" t="str">
            <v>9780310819127</v>
          </cell>
          <cell r="B51" t="str">
            <v>Laughter for a Woman's Soul Gift Book DuoTone</v>
          </cell>
          <cell r="C51">
            <v>12.97</v>
          </cell>
          <cell r="D51">
            <v>39448</v>
          </cell>
          <cell r="E51">
            <v>39629</v>
          </cell>
          <cell r="F51" t="str">
            <v>Super Saver</v>
          </cell>
          <cell r="G51">
            <v>2008</v>
          </cell>
          <cell r="H51" t="str">
            <v xml:space="preserve">    </v>
          </cell>
          <cell r="I51" t="str">
            <v xml:space="preserve">    </v>
          </cell>
          <cell r="J51" t="str">
            <v xml:space="preserve">    </v>
          </cell>
        </row>
        <row r="52">
          <cell r="A52" t="str">
            <v>9780310977957</v>
          </cell>
          <cell r="B52" t="str">
            <v>Laughter for a Woman's Soul Gift Book HC</v>
          </cell>
          <cell r="C52">
            <v>9.9700000000000006</v>
          </cell>
          <cell r="D52">
            <v>39448</v>
          </cell>
          <cell r="E52">
            <v>39629</v>
          </cell>
          <cell r="F52" t="str">
            <v>Super Saver</v>
          </cell>
          <cell r="G52">
            <v>2008</v>
          </cell>
          <cell r="H52" t="str">
            <v xml:space="preserve">    </v>
          </cell>
          <cell r="I52" t="str">
            <v xml:space="preserve">    </v>
          </cell>
          <cell r="J52" t="str">
            <v xml:space="preserve">    </v>
          </cell>
        </row>
        <row r="53">
          <cell r="A53" t="str">
            <v>9780310810476</v>
          </cell>
          <cell r="B53" t="str">
            <v>LOVE TALK STARTERS</v>
          </cell>
          <cell r="C53">
            <v>2.97</v>
          </cell>
          <cell r="D53">
            <v>39448</v>
          </cell>
          <cell r="E53">
            <v>39629</v>
          </cell>
          <cell r="F53" t="str">
            <v>Super Saver</v>
          </cell>
          <cell r="G53">
            <v>2008</v>
          </cell>
          <cell r="H53" t="str">
            <v xml:space="preserve">    </v>
          </cell>
          <cell r="I53" t="str">
            <v xml:space="preserve">    </v>
          </cell>
          <cell r="J53" t="str">
            <v xml:space="preserve">    </v>
          </cell>
        </row>
        <row r="54">
          <cell r="A54" t="str">
            <v>9780310260103</v>
          </cell>
          <cell r="B54" t="str">
            <v>Matthew Henry's Commentary</v>
          </cell>
          <cell r="C54">
            <v>19.97</v>
          </cell>
          <cell r="D54">
            <v>39448</v>
          </cell>
          <cell r="E54">
            <v>39629</v>
          </cell>
          <cell r="F54" t="str">
            <v>Super Saver</v>
          </cell>
          <cell r="G54">
            <v>2008</v>
          </cell>
          <cell r="H54" t="str">
            <v xml:space="preserve">    </v>
          </cell>
          <cell r="I54" t="str">
            <v xml:space="preserve">    </v>
          </cell>
          <cell r="J54" t="str">
            <v xml:space="preserve">    </v>
          </cell>
        </row>
        <row r="55">
          <cell r="A55" t="str">
            <v>9780310248781</v>
          </cell>
          <cell r="B55" t="str">
            <v>Mounce's Complete Expository Dictionary of OT and NT Words</v>
          </cell>
          <cell r="C55">
            <v>19.97</v>
          </cell>
          <cell r="D55">
            <v>39448</v>
          </cell>
          <cell r="E55">
            <v>39629</v>
          </cell>
          <cell r="F55" t="str">
            <v>Super Saver</v>
          </cell>
          <cell r="G55">
            <v>2008</v>
          </cell>
          <cell r="H55" t="str">
            <v xml:space="preserve">    </v>
          </cell>
          <cell r="I55" t="str">
            <v xml:space="preserve">    </v>
          </cell>
          <cell r="J55" t="str">
            <v xml:space="preserve">    </v>
          </cell>
        </row>
        <row r="56">
          <cell r="A56" t="str">
            <v>9780310489917</v>
          </cell>
          <cell r="B56" t="str">
            <v>Nave's Compact Topical Bible</v>
          </cell>
          <cell r="C56">
            <v>6.97</v>
          </cell>
          <cell r="D56">
            <v>39448</v>
          </cell>
          <cell r="E56">
            <v>39629</v>
          </cell>
          <cell r="F56" t="str">
            <v>Super Saver</v>
          </cell>
          <cell r="G56">
            <v>2008</v>
          </cell>
          <cell r="H56" t="str">
            <v xml:space="preserve">    </v>
          </cell>
          <cell r="I56" t="str">
            <v xml:space="preserve">    </v>
          </cell>
          <cell r="J56" t="str">
            <v xml:space="preserve">    </v>
          </cell>
        </row>
        <row r="57">
          <cell r="A57" t="str">
            <v>9780310337102</v>
          </cell>
          <cell r="B57" t="str">
            <v>Nave's Topical Bible</v>
          </cell>
          <cell r="C57">
            <v>15.97</v>
          </cell>
          <cell r="D57">
            <v>39448</v>
          </cell>
          <cell r="E57">
            <v>39629</v>
          </cell>
          <cell r="F57" t="str">
            <v>Super Saver</v>
          </cell>
          <cell r="G57">
            <v>2008</v>
          </cell>
          <cell r="H57" t="str">
            <v xml:space="preserve">    </v>
          </cell>
          <cell r="I57" t="str">
            <v xml:space="preserve">    </v>
          </cell>
          <cell r="J57" t="str">
            <v xml:space="preserve">    </v>
          </cell>
        </row>
        <row r="58">
          <cell r="A58" t="str">
            <v>9780310220206</v>
          </cell>
          <cell r="B58" t="str">
            <v>New International Bible Commentary</v>
          </cell>
          <cell r="C58">
            <v>19.97</v>
          </cell>
          <cell r="D58">
            <v>39448</v>
          </cell>
          <cell r="E58">
            <v>39629</v>
          </cell>
          <cell r="F58" t="str">
            <v>Super Saver</v>
          </cell>
          <cell r="G58">
            <v>2008</v>
          </cell>
          <cell r="H58" t="str">
            <v xml:space="preserve">    </v>
          </cell>
          <cell r="I58" t="str">
            <v xml:space="preserve">    </v>
          </cell>
          <cell r="J58" t="str">
            <v xml:space="preserve">    </v>
          </cell>
        </row>
        <row r="59">
          <cell r="A59" t="str">
            <v>9780310229025</v>
          </cell>
          <cell r="B59" t="str">
            <v>New International Bible Concordance</v>
          </cell>
          <cell r="C59">
            <v>16.97</v>
          </cell>
          <cell r="D59">
            <v>39448</v>
          </cell>
          <cell r="E59">
            <v>39629</v>
          </cell>
          <cell r="F59" t="str">
            <v>Super Saver</v>
          </cell>
          <cell r="G59">
            <v>2008</v>
          </cell>
          <cell r="H59" t="str">
            <v xml:space="preserve">    </v>
          </cell>
          <cell r="I59" t="str">
            <v xml:space="preserve">    </v>
          </cell>
          <cell r="J59" t="str">
            <v xml:space="preserve">    </v>
          </cell>
        </row>
        <row r="60">
          <cell r="A60" t="str">
            <v>9780310331902</v>
          </cell>
          <cell r="B60" t="str">
            <v>New International Bible Dictionary</v>
          </cell>
          <cell r="C60">
            <v>19.97</v>
          </cell>
          <cell r="D60">
            <v>39448</v>
          </cell>
          <cell r="E60">
            <v>39629</v>
          </cell>
          <cell r="F60" t="str">
            <v>Super Saver</v>
          </cell>
          <cell r="G60">
            <v>2008</v>
          </cell>
          <cell r="H60" t="str">
            <v xml:space="preserve">    </v>
          </cell>
          <cell r="I60" t="str">
            <v xml:space="preserve">    </v>
          </cell>
          <cell r="J60" t="str">
            <v xml:space="preserve">    </v>
          </cell>
        </row>
        <row r="61">
          <cell r="A61" t="str">
            <v>9780310240075</v>
          </cell>
          <cell r="B61" t="str">
            <v>New International Encyclopedia of Bible Characters</v>
          </cell>
          <cell r="C61">
            <v>16.97</v>
          </cell>
          <cell r="D61">
            <v>39448</v>
          </cell>
          <cell r="E61">
            <v>39629</v>
          </cell>
          <cell r="F61" t="str">
            <v>Super Saver</v>
          </cell>
          <cell r="G61">
            <v>2008</v>
          </cell>
          <cell r="H61" t="str">
            <v xml:space="preserve">    </v>
          </cell>
          <cell r="I61" t="str">
            <v xml:space="preserve">    </v>
          </cell>
          <cell r="J61" t="str">
            <v xml:space="preserve">    </v>
          </cell>
        </row>
        <row r="62">
          <cell r="A62" t="str">
            <v>9780310241461</v>
          </cell>
          <cell r="B62" t="str">
            <v>New International Encyclopedia of Bible Difficulties</v>
          </cell>
          <cell r="C62">
            <v>16.97</v>
          </cell>
          <cell r="D62">
            <v>39448</v>
          </cell>
          <cell r="E62">
            <v>39629</v>
          </cell>
          <cell r="F62" t="str">
            <v>Super Saver</v>
          </cell>
          <cell r="G62">
            <v>2008</v>
          </cell>
          <cell r="H62" t="str">
            <v xml:space="preserve">    </v>
          </cell>
          <cell r="I62" t="str">
            <v xml:space="preserve">    </v>
          </cell>
          <cell r="J62" t="str">
            <v xml:space="preserve">    </v>
          </cell>
        </row>
        <row r="63">
          <cell r="A63" t="str">
            <v>9780310229124</v>
          </cell>
          <cell r="B63" t="str">
            <v>New International Encyclopedia of Bible Words</v>
          </cell>
          <cell r="C63">
            <v>16.97</v>
          </cell>
          <cell r="D63">
            <v>39448</v>
          </cell>
          <cell r="E63">
            <v>39629</v>
          </cell>
          <cell r="F63" t="str">
            <v>Super Saver</v>
          </cell>
          <cell r="G63">
            <v>2008</v>
          </cell>
          <cell r="H63" t="str">
            <v xml:space="preserve">    </v>
          </cell>
          <cell r="I63" t="str">
            <v xml:space="preserve">    </v>
          </cell>
          <cell r="J63" t="str">
            <v xml:space="preserve">    </v>
          </cell>
        </row>
        <row r="64">
          <cell r="A64" t="str">
            <v>9780310920489</v>
          </cell>
          <cell r="B64" t="str">
            <v>NIV Audio Bible Complete Voice Only CD</v>
          </cell>
          <cell r="C64">
            <v>49.97</v>
          </cell>
          <cell r="D64">
            <v>39448</v>
          </cell>
          <cell r="E64">
            <v>39629</v>
          </cell>
          <cell r="F64" t="str">
            <v>Super Saver</v>
          </cell>
          <cell r="G64">
            <v>2008</v>
          </cell>
          <cell r="H64" t="str">
            <v xml:space="preserve">    </v>
          </cell>
          <cell r="I64" t="str">
            <v xml:space="preserve">    </v>
          </cell>
          <cell r="J64" t="str">
            <v xml:space="preserve">    </v>
          </cell>
        </row>
        <row r="65">
          <cell r="A65" t="str">
            <v>9780310228684</v>
          </cell>
          <cell r="B65" t="str">
            <v>NIV Compact Bible Commentary</v>
          </cell>
          <cell r="C65">
            <v>7.97</v>
          </cell>
          <cell r="D65">
            <v>39448</v>
          </cell>
          <cell r="E65">
            <v>39629</v>
          </cell>
          <cell r="F65" t="str">
            <v>Super Saver</v>
          </cell>
          <cell r="G65">
            <v>2008</v>
          </cell>
          <cell r="H65" t="str">
            <v xml:space="preserve">    </v>
          </cell>
          <cell r="I65" t="str">
            <v xml:space="preserve">    </v>
          </cell>
          <cell r="J65" t="str">
            <v xml:space="preserve">    </v>
          </cell>
        </row>
        <row r="66">
          <cell r="A66" t="str">
            <v>9780310228721</v>
          </cell>
          <cell r="B66" t="str">
            <v>NIV Compact Concordance</v>
          </cell>
          <cell r="C66">
            <v>7.97</v>
          </cell>
          <cell r="D66">
            <v>39448</v>
          </cell>
          <cell r="E66">
            <v>39629</v>
          </cell>
          <cell r="F66" t="str">
            <v>Super Saver</v>
          </cell>
          <cell r="G66">
            <v>2008</v>
          </cell>
          <cell r="H66" t="str">
            <v xml:space="preserve">    </v>
          </cell>
          <cell r="I66" t="str">
            <v xml:space="preserve">    </v>
          </cell>
          <cell r="J66" t="str">
            <v xml:space="preserve">    </v>
          </cell>
        </row>
        <row r="67">
          <cell r="A67" t="str">
            <v>9780310228738</v>
          </cell>
          <cell r="B67" t="str">
            <v>NIV Compact Dictionary of the Bible</v>
          </cell>
          <cell r="C67">
            <v>7.97</v>
          </cell>
          <cell r="D67">
            <v>39448</v>
          </cell>
          <cell r="E67">
            <v>39629</v>
          </cell>
          <cell r="F67" t="str">
            <v>Super Saver</v>
          </cell>
          <cell r="G67">
            <v>2008</v>
          </cell>
          <cell r="H67" t="str">
            <v xml:space="preserve">    </v>
          </cell>
          <cell r="I67" t="str">
            <v xml:space="preserve">    </v>
          </cell>
          <cell r="J67" t="str">
            <v xml:space="preserve">    </v>
          </cell>
        </row>
        <row r="68">
          <cell r="A68" t="str">
            <v>9780310228691</v>
          </cell>
          <cell r="B68" t="str">
            <v>NIV Compact Nave's Topical Bible</v>
          </cell>
          <cell r="C68">
            <v>7.97</v>
          </cell>
          <cell r="D68">
            <v>39448</v>
          </cell>
          <cell r="E68">
            <v>39629</v>
          </cell>
          <cell r="F68" t="str">
            <v>Super Saver</v>
          </cell>
          <cell r="G68">
            <v>2008</v>
          </cell>
          <cell r="H68" t="str">
            <v xml:space="preserve">    </v>
          </cell>
          <cell r="I68" t="str">
            <v xml:space="preserve">    </v>
          </cell>
          <cell r="J68" t="str">
            <v xml:space="preserve">    </v>
          </cell>
        </row>
        <row r="69">
          <cell r="A69" t="str">
            <v>9780310920236</v>
          </cell>
          <cell r="B69" t="str">
            <v>NIV The Journey SC</v>
          </cell>
          <cell r="C69">
            <v>9.9700000000000006</v>
          </cell>
          <cell r="D69">
            <v>39448</v>
          </cell>
          <cell r="E69">
            <v>39629</v>
          </cell>
          <cell r="F69" t="str">
            <v>Super Saver</v>
          </cell>
          <cell r="G69">
            <v>2008</v>
          </cell>
          <cell r="H69" t="str">
            <v xml:space="preserve">    </v>
          </cell>
          <cell r="I69" t="str">
            <v xml:space="preserve">    </v>
          </cell>
          <cell r="J69" t="str">
            <v xml:space="preserve">    </v>
          </cell>
        </row>
        <row r="70">
          <cell r="A70" t="str">
            <v>9780310935643</v>
          </cell>
          <cell r="B70" t="str">
            <v>NIV Thinline Black Bonded</v>
          </cell>
          <cell r="C70">
            <v>17.97</v>
          </cell>
          <cell r="D70">
            <v>39448</v>
          </cell>
          <cell r="E70">
            <v>39629</v>
          </cell>
          <cell r="F70" t="str">
            <v>Super Saver</v>
          </cell>
          <cell r="G70">
            <v>2008</v>
          </cell>
          <cell r="H70" t="str">
            <v xml:space="preserve">    </v>
          </cell>
          <cell r="I70" t="str">
            <v xml:space="preserve">    </v>
          </cell>
          <cell r="J70" t="str">
            <v xml:space="preserve">    </v>
          </cell>
        </row>
        <row r="71">
          <cell r="A71" t="str">
            <v>9780310935667</v>
          </cell>
          <cell r="B71" t="str">
            <v>NIV Thinline Burgundy Bonded</v>
          </cell>
          <cell r="C71">
            <v>17.97</v>
          </cell>
          <cell r="D71">
            <v>39448</v>
          </cell>
          <cell r="E71">
            <v>39629</v>
          </cell>
          <cell r="F71" t="str">
            <v>Super Saver</v>
          </cell>
          <cell r="G71">
            <v>2008</v>
          </cell>
          <cell r="H71" t="str">
            <v>X</v>
          </cell>
          <cell r="I71" t="str">
            <v xml:space="preserve">    </v>
          </cell>
          <cell r="J71" t="str">
            <v>X</v>
          </cell>
        </row>
        <row r="72">
          <cell r="A72" t="str">
            <v>9780310935681</v>
          </cell>
          <cell r="B72" t="str">
            <v>NIV Thinline Navy Bonded</v>
          </cell>
          <cell r="C72">
            <v>17.97</v>
          </cell>
          <cell r="D72">
            <v>39448</v>
          </cell>
          <cell r="E72">
            <v>39629</v>
          </cell>
          <cell r="F72" t="str">
            <v>Super Saver</v>
          </cell>
          <cell r="G72">
            <v>2008</v>
          </cell>
          <cell r="H72" t="str">
            <v xml:space="preserve">    </v>
          </cell>
          <cell r="I72" t="str">
            <v xml:space="preserve">    </v>
          </cell>
          <cell r="J72" t="str">
            <v xml:space="preserve">    </v>
          </cell>
        </row>
        <row r="73">
          <cell r="A73" t="str">
            <v>9780310935711</v>
          </cell>
          <cell r="B73" t="str">
            <v>NIV Thinline Tan/Tan DuoTone</v>
          </cell>
          <cell r="C73">
            <v>17.97</v>
          </cell>
          <cell r="D73">
            <v>39448</v>
          </cell>
          <cell r="E73">
            <v>39629</v>
          </cell>
          <cell r="F73" t="str">
            <v>Super Saver</v>
          </cell>
          <cell r="G73">
            <v>2008</v>
          </cell>
          <cell r="H73" t="str">
            <v xml:space="preserve">    </v>
          </cell>
          <cell r="I73" t="str">
            <v xml:space="preserve">    </v>
          </cell>
          <cell r="J73" t="str">
            <v xml:space="preserve">    </v>
          </cell>
        </row>
        <row r="74">
          <cell r="A74" t="str">
            <v>9780310811817</v>
          </cell>
          <cell r="B74" t="str">
            <v>Prayers for a Woman's Soul Gift Book DuoTone</v>
          </cell>
          <cell r="C74">
            <v>12.97</v>
          </cell>
          <cell r="D74">
            <v>39448</v>
          </cell>
          <cell r="E74">
            <v>39629</v>
          </cell>
          <cell r="F74" t="str">
            <v>Super Saver</v>
          </cell>
          <cell r="G74">
            <v>2008</v>
          </cell>
          <cell r="H74" t="str">
            <v xml:space="preserve">    </v>
          </cell>
          <cell r="I74" t="str">
            <v xml:space="preserve">    </v>
          </cell>
          <cell r="J74" t="str">
            <v xml:space="preserve">    </v>
          </cell>
        </row>
        <row r="75">
          <cell r="A75" t="str">
            <v>9780310805960</v>
          </cell>
          <cell r="B75" t="str">
            <v>Prayers for a Woman's Soul Gift Book HC</v>
          </cell>
          <cell r="C75">
            <v>9.9700000000000006</v>
          </cell>
          <cell r="D75">
            <v>39448</v>
          </cell>
          <cell r="E75">
            <v>39629</v>
          </cell>
          <cell r="F75" t="str">
            <v>Super Saver</v>
          </cell>
          <cell r="G75">
            <v>2008</v>
          </cell>
          <cell r="H75" t="str">
            <v xml:space="preserve">    </v>
          </cell>
          <cell r="I75" t="str">
            <v xml:space="preserve">    </v>
          </cell>
          <cell r="J75" t="str">
            <v xml:space="preserve">    </v>
          </cell>
        </row>
        <row r="76">
          <cell r="A76" t="str">
            <v>9780829733501</v>
          </cell>
          <cell r="B76" t="str">
            <v>Promesas Eternas para Ti de la NVI (Promises for You NIV MM)</v>
          </cell>
          <cell r="C76">
            <v>2.97</v>
          </cell>
          <cell r="D76">
            <v>39448</v>
          </cell>
          <cell r="E76">
            <v>39629</v>
          </cell>
          <cell r="F76" t="str">
            <v>Super Saver</v>
          </cell>
          <cell r="G76">
            <v>2008</v>
          </cell>
          <cell r="H76" t="str">
            <v xml:space="preserve">    </v>
          </cell>
          <cell r="I76" t="str">
            <v xml:space="preserve">    </v>
          </cell>
          <cell r="J76" t="str">
            <v xml:space="preserve">    </v>
          </cell>
        </row>
        <row r="77">
          <cell r="A77" t="str">
            <v>9780310982654</v>
          </cell>
          <cell r="B77" t="str">
            <v>Promises for Dads from the NIV MM</v>
          </cell>
          <cell r="C77">
            <v>2.97</v>
          </cell>
          <cell r="D77">
            <v>39448</v>
          </cell>
          <cell r="E77">
            <v>39629</v>
          </cell>
          <cell r="F77" t="str">
            <v>Super Saver</v>
          </cell>
          <cell r="G77">
            <v>2008</v>
          </cell>
          <cell r="H77" t="str">
            <v xml:space="preserve">    </v>
          </cell>
          <cell r="I77" t="str">
            <v xml:space="preserve">    </v>
          </cell>
          <cell r="J77" t="str">
            <v xml:space="preserve">    </v>
          </cell>
        </row>
        <row r="78">
          <cell r="A78" t="str">
            <v>9780310804178</v>
          </cell>
          <cell r="B78" t="str">
            <v>Promises for Graduates from the NIV MM</v>
          </cell>
          <cell r="C78">
            <v>2.97</v>
          </cell>
          <cell r="D78">
            <v>39448</v>
          </cell>
          <cell r="E78">
            <v>39629</v>
          </cell>
          <cell r="F78" t="str">
            <v>Super Saver</v>
          </cell>
          <cell r="G78">
            <v>2008</v>
          </cell>
          <cell r="H78" t="str">
            <v xml:space="preserve">    </v>
          </cell>
          <cell r="I78" t="str">
            <v xml:space="preserve">    </v>
          </cell>
          <cell r="J78" t="str">
            <v xml:space="preserve">    </v>
          </cell>
        </row>
        <row r="79">
          <cell r="A79" t="str">
            <v>9780310810070</v>
          </cell>
          <cell r="B79" t="str">
            <v>Promises for Men from the NIV</v>
          </cell>
          <cell r="C79">
            <v>2.97</v>
          </cell>
          <cell r="D79">
            <v>39448</v>
          </cell>
          <cell r="E79">
            <v>39629</v>
          </cell>
          <cell r="F79" t="str">
            <v>Super Saver</v>
          </cell>
          <cell r="G79">
            <v>2008</v>
          </cell>
          <cell r="H79" t="str">
            <v xml:space="preserve">    </v>
          </cell>
          <cell r="I79" t="str">
            <v xml:space="preserve">    </v>
          </cell>
          <cell r="J79" t="str">
            <v xml:space="preserve">    </v>
          </cell>
        </row>
        <row r="80">
          <cell r="A80" t="str">
            <v>9780310982647</v>
          </cell>
          <cell r="B80" t="str">
            <v>Promises for Moms from the NIV MM</v>
          </cell>
          <cell r="C80">
            <v>2.97</v>
          </cell>
          <cell r="D80">
            <v>39448</v>
          </cell>
          <cell r="E80">
            <v>39629</v>
          </cell>
          <cell r="F80" t="str">
            <v>Super Saver</v>
          </cell>
          <cell r="G80">
            <v>2008</v>
          </cell>
          <cell r="H80" t="str">
            <v xml:space="preserve">    </v>
          </cell>
          <cell r="I80" t="str">
            <v xml:space="preserve">    </v>
          </cell>
          <cell r="J80" t="str">
            <v xml:space="preserve">    </v>
          </cell>
        </row>
        <row r="81">
          <cell r="A81" t="str">
            <v>9780310810087</v>
          </cell>
          <cell r="B81" t="str">
            <v>Promises for Women from the NIV</v>
          </cell>
          <cell r="C81">
            <v>2.97</v>
          </cell>
          <cell r="D81">
            <v>39448</v>
          </cell>
          <cell r="E81">
            <v>39629</v>
          </cell>
          <cell r="F81" t="str">
            <v>Super Saver</v>
          </cell>
          <cell r="G81">
            <v>2008</v>
          </cell>
          <cell r="H81" t="str">
            <v xml:space="preserve">    </v>
          </cell>
          <cell r="I81" t="str">
            <v xml:space="preserve">    </v>
          </cell>
          <cell r="J81" t="str">
            <v xml:space="preserve">    </v>
          </cell>
        </row>
        <row r="82">
          <cell r="A82" t="str">
            <v>9780310810063</v>
          </cell>
          <cell r="B82" t="str">
            <v>Promises for Women of Color from the NIV</v>
          </cell>
          <cell r="C82">
            <v>2.97</v>
          </cell>
          <cell r="D82">
            <v>39448</v>
          </cell>
          <cell r="E82">
            <v>39629</v>
          </cell>
          <cell r="F82" t="str">
            <v>Super Saver</v>
          </cell>
          <cell r="G82">
            <v>2008</v>
          </cell>
          <cell r="H82" t="str">
            <v xml:space="preserve">    </v>
          </cell>
          <cell r="I82" t="str">
            <v xml:space="preserve">    </v>
          </cell>
          <cell r="J82" t="str">
            <v xml:space="preserve">    </v>
          </cell>
        </row>
        <row r="83">
          <cell r="A83" t="str">
            <v>9780310978916</v>
          </cell>
          <cell r="B83" t="str">
            <v>Promises for You from the NIV MM</v>
          </cell>
          <cell r="C83">
            <v>2.97</v>
          </cell>
          <cell r="D83">
            <v>39448</v>
          </cell>
          <cell r="E83">
            <v>39629</v>
          </cell>
          <cell r="F83" t="str">
            <v>Super Saver</v>
          </cell>
          <cell r="G83">
            <v>2008</v>
          </cell>
          <cell r="H83" t="str">
            <v xml:space="preserve">    </v>
          </cell>
          <cell r="I83" t="str">
            <v xml:space="preserve">    </v>
          </cell>
          <cell r="J83" t="str">
            <v xml:space="preserve">    </v>
          </cell>
        </row>
        <row r="84">
          <cell r="A84" t="str">
            <v>9780310811411</v>
          </cell>
          <cell r="B84" t="str">
            <v>Serenity Gift Book SC</v>
          </cell>
          <cell r="C84">
            <v>4.97</v>
          </cell>
          <cell r="D84">
            <v>39448</v>
          </cell>
          <cell r="E84">
            <v>39629</v>
          </cell>
          <cell r="F84" t="str">
            <v>Super Saver</v>
          </cell>
          <cell r="G84">
            <v>2008</v>
          </cell>
          <cell r="H84" t="str">
            <v xml:space="preserve">    </v>
          </cell>
          <cell r="I84" t="str">
            <v xml:space="preserve">    </v>
          </cell>
          <cell r="J84" t="str">
            <v xml:space="preserve">    </v>
          </cell>
        </row>
        <row r="85">
          <cell r="A85" t="str">
            <v>9780310262848</v>
          </cell>
          <cell r="B85" t="str">
            <v>Strongest NASB Exhaustive Concordance</v>
          </cell>
          <cell r="C85">
            <v>24.97</v>
          </cell>
          <cell r="D85">
            <v>39448</v>
          </cell>
          <cell r="E85">
            <v>39629</v>
          </cell>
          <cell r="F85" t="str">
            <v>Super Saver</v>
          </cell>
          <cell r="G85">
            <v>2008</v>
          </cell>
          <cell r="H85" t="str">
            <v xml:space="preserve">    </v>
          </cell>
          <cell r="I85" t="str">
            <v xml:space="preserve">    </v>
          </cell>
          <cell r="J85" t="str">
            <v xml:space="preserve">    </v>
          </cell>
        </row>
        <row r="86">
          <cell r="A86" t="str">
            <v>9780310262855</v>
          </cell>
          <cell r="B86" t="str">
            <v>Strongest NIV Exhaustive Concordance</v>
          </cell>
          <cell r="C86">
            <v>24.97</v>
          </cell>
          <cell r="D86">
            <v>39448</v>
          </cell>
          <cell r="E86">
            <v>39629</v>
          </cell>
          <cell r="F86" t="str">
            <v>Super Saver</v>
          </cell>
          <cell r="G86">
            <v>2008</v>
          </cell>
          <cell r="H86" t="str">
            <v xml:space="preserve">    </v>
          </cell>
          <cell r="I86" t="str">
            <v xml:space="preserve">    </v>
          </cell>
          <cell r="J86" t="str">
            <v xml:space="preserve">    </v>
          </cell>
        </row>
        <row r="87">
          <cell r="A87" t="str">
            <v>9780310233435</v>
          </cell>
          <cell r="B87" t="str">
            <v>Strongest Strong's Exhaustive Concordance of the Bible</v>
          </cell>
          <cell r="C87">
            <v>19.97</v>
          </cell>
          <cell r="D87">
            <v>39448</v>
          </cell>
          <cell r="E87">
            <v>39629</v>
          </cell>
          <cell r="F87" t="str">
            <v>Super Saver</v>
          </cell>
          <cell r="G87">
            <v>2008</v>
          </cell>
          <cell r="H87" t="str">
            <v xml:space="preserve">    </v>
          </cell>
          <cell r="I87" t="str">
            <v xml:space="preserve">    </v>
          </cell>
          <cell r="J87" t="str">
            <v xml:space="preserve">    </v>
          </cell>
        </row>
        <row r="88">
          <cell r="A88" t="str">
            <v>9780310246978</v>
          </cell>
          <cell r="B88" t="str">
            <v>Strongest Strong's Exhaustive Concordance of the Bible L/P</v>
          </cell>
          <cell r="C88">
            <v>29.97</v>
          </cell>
          <cell r="D88">
            <v>39448</v>
          </cell>
          <cell r="E88">
            <v>39629</v>
          </cell>
          <cell r="F88" t="str">
            <v>Super Saver</v>
          </cell>
          <cell r="G88">
            <v>2008</v>
          </cell>
          <cell r="H88" t="str">
            <v xml:space="preserve">    </v>
          </cell>
          <cell r="I88" t="str">
            <v xml:space="preserve">    </v>
          </cell>
          <cell r="J88" t="str">
            <v xml:space="preserve">    </v>
          </cell>
        </row>
        <row r="89">
          <cell r="A89" t="str">
            <v>9780310805557</v>
          </cell>
          <cell r="B89" t="str">
            <v>The Purpose-Driven® Life Deluxe Journal</v>
          </cell>
          <cell r="C89">
            <v>7.97</v>
          </cell>
          <cell r="D89">
            <v>39448</v>
          </cell>
          <cell r="E89">
            <v>39629</v>
          </cell>
          <cell r="F89" t="str">
            <v>Super Saver</v>
          </cell>
          <cell r="G89">
            <v>2008</v>
          </cell>
          <cell r="H89" t="str">
            <v xml:space="preserve">    </v>
          </cell>
          <cell r="I89" t="str">
            <v xml:space="preserve">    </v>
          </cell>
          <cell r="J89" t="str">
            <v xml:space="preserve">    </v>
          </cell>
        </row>
        <row r="90">
          <cell r="A90" t="str">
            <v>9780310601944</v>
          </cell>
          <cell r="B90" t="str">
            <v>The Purpose-Driven® Life Keepsake Edition</v>
          </cell>
          <cell r="C90">
            <v>16.97</v>
          </cell>
          <cell r="D90">
            <v>39448</v>
          </cell>
          <cell r="E90">
            <v>39629</v>
          </cell>
          <cell r="F90" t="str">
            <v>Super Saver</v>
          </cell>
          <cell r="G90">
            <v>2008</v>
          </cell>
          <cell r="H90" t="str">
            <v xml:space="preserve">    </v>
          </cell>
          <cell r="I90" t="str">
            <v xml:space="preserve">    </v>
          </cell>
          <cell r="J90" t="str">
            <v xml:space="preserve">    </v>
          </cell>
        </row>
        <row r="91">
          <cell r="A91" t="str">
            <v>9780310275367</v>
          </cell>
          <cell r="B91" t="str">
            <v>The Purpose-Driven® Life MM 4-Pack</v>
          </cell>
          <cell r="C91">
            <v>19.989999999999998</v>
          </cell>
          <cell r="D91">
            <v>39448</v>
          </cell>
          <cell r="E91">
            <v>39629</v>
          </cell>
          <cell r="F91" t="str">
            <v>Super Saver</v>
          </cell>
          <cell r="G91">
            <v>2008</v>
          </cell>
          <cell r="H91" t="str">
            <v xml:space="preserve">    </v>
          </cell>
          <cell r="I91" t="str">
            <v xml:space="preserve">    </v>
          </cell>
          <cell r="J91" t="str">
            <v xml:space="preserve">    </v>
          </cell>
        </row>
        <row r="92">
          <cell r="A92" t="str">
            <v>9780310247883</v>
          </cell>
          <cell r="B92" t="str">
            <v>The Purpose-Driven® Life Unabridged Audio CD</v>
          </cell>
          <cell r="C92">
            <v>24.97</v>
          </cell>
          <cell r="D92">
            <v>39448</v>
          </cell>
          <cell r="E92">
            <v>39629</v>
          </cell>
          <cell r="F92" t="str">
            <v>Super Saver</v>
          </cell>
          <cell r="G92">
            <v>2008</v>
          </cell>
          <cell r="H92" t="str">
            <v xml:space="preserve">    </v>
          </cell>
          <cell r="I92" t="str">
            <v xml:space="preserve">    </v>
          </cell>
          <cell r="J92" t="str">
            <v xml:space="preserve">    </v>
          </cell>
        </row>
        <row r="93">
          <cell r="A93" t="str">
            <v>9780829737868</v>
          </cell>
          <cell r="B93" t="str">
            <v>Vida Con Proposito Tapa Dura (Purpose-Driven Life HC)</v>
          </cell>
          <cell r="D93">
            <v>39448</v>
          </cell>
          <cell r="E93">
            <v>39629</v>
          </cell>
          <cell r="F93" t="str">
            <v>Super Saver</v>
          </cell>
          <cell r="G93">
            <v>2008</v>
          </cell>
          <cell r="H93" t="str">
            <v xml:space="preserve">    </v>
          </cell>
          <cell r="I93" t="str">
            <v xml:space="preserve">    </v>
          </cell>
          <cell r="J93" t="str">
            <v xml:space="preserve">    </v>
          </cell>
        </row>
        <row r="94">
          <cell r="A94" t="str">
            <v>9780310713692</v>
          </cell>
          <cell r="B94" t="str">
            <v>Z GRAPHIC NOV/HAND MORNINGSTAR BOOK 1</v>
          </cell>
          <cell r="C94">
            <v>1.97</v>
          </cell>
          <cell r="D94">
            <v>39448</v>
          </cell>
          <cell r="E94">
            <v>39629</v>
          </cell>
          <cell r="F94" t="str">
            <v>Super Saver</v>
          </cell>
          <cell r="G94">
            <v>2008</v>
          </cell>
          <cell r="H94" t="str">
            <v xml:space="preserve">    </v>
          </cell>
          <cell r="I94" t="str">
            <v xml:space="preserve">    </v>
          </cell>
          <cell r="J94" t="str">
            <v xml:space="preserve">    </v>
          </cell>
        </row>
        <row r="95">
          <cell r="A95" t="str">
            <v>9780310713531</v>
          </cell>
          <cell r="B95" t="str">
            <v>Z GRAPHIC NOV/KINGDOMS BOOK 1</v>
          </cell>
          <cell r="C95">
            <v>1.97</v>
          </cell>
          <cell r="D95">
            <v>39448</v>
          </cell>
          <cell r="E95">
            <v>39629</v>
          </cell>
          <cell r="F95" t="str">
            <v>Super Saver</v>
          </cell>
          <cell r="G95">
            <v>2008</v>
          </cell>
          <cell r="H95" t="str">
            <v>X</v>
          </cell>
          <cell r="I95" t="str">
            <v xml:space="preserve">    </v>
          </cell>
          <cell r="J95" t="str">
            <v xml:space="preserve">    </v>
          </cell>
        </row>
        <row r="96">
          <cell r="A96" t="str">
            <v>9780310712879</v>
          </cell>
          <cell r="B96" t="str">
            <v>Z GRAPHIC NOV/MANGA BIBLE BOOK 1</v>
          </cell>
          <cell r="C96">
            <v>1.97</v>
          </cell>
          <cell r="D96">
            <v>39448</v>
          </cell>
          <cell r="E96">
            <v>39629</v>
          </cell>
          <cell r="F96" t="str">
            <v>Super Saver</v>
          </cell>
          <cell r="G96">
            <v>2008</v>
          </cell>
          <cell r="H96" t="str">
            <v>X</v>
          </cell>
          <cell r="I96" t="str">
            <v xml:space="preserve">    </v>
          </cell>
          <cell r="J96" t="str">
            <v xml:space="preserve">    </v>
          </cell>
        </row>
        <row r="97">
          <cell r="A97" t="str">
            <v>9780310712794</v>
          </cell>
          <cell r="B97" t="str">
            <v>Z GRAPHIC NOV/SON SAMSON BOOK 1</v>
          </cell>
          <cell r="C97">
            <v>1.97</v>
          </cell>
          <cell r="D97">
            <v>39448</v>
          </cell>
          <cell r="E97">
            <v>39629</v>
          </cell>
          <cell r="F97" t="str">
            <v>Super Saver</v>
          </cell>
          <cell r="G97">
            <v>2008</v>
          </cell>
          <cell r="H97" t="str">
            <v xml:space="preserve">    </v>
          </cell>
          <cell r="I97" t="str">
            <v xml:space="preserve">    </v>
          </cell>
          <cell r="J97" t="str">
            <v xml:space="preserve">    </v>
          </cell>
        </row>
        <row r="98">
          <cell r="A98" t="str">
            <v>9780310713616</v>
          </cell>
          <cell r="B98" t="str">
            <v>Z GRAPHIC NOV/TIMEFLYZ BOOK 1</v>
          </cell>
          <cell r="C98">
            <v>1.97</v>
          </cell>
          <cell r="D98">
            <v>39448</v>
          </cell>
          <cell r="E98">
            <v>39629</v>
          </cell>
          <cell r="F98" t="str">
            <v>Super Saver</v>
          </cell>
          <cell r="G98">
            <v>2008</v>
          </cell>
          <cell r="H98" t="str">
            <v xml:space="preserve">    </v>
          </cell>
          <cell r="I98" t="str">
            <v xml:space="preserve">    </v>
          </cell>
          <cell r="J98" t="str">
            <v xml:space="preserve">    </v>
          </cell>
        </row>
        <row r="99">
          <cell r="A99" t="str">
            <v>9780310713005</v>
          </cell>
          <cell r="B99" t="str">
            <v>Z GRAPHIC NOV/TOMO BOOK 1</v>
          </cell>
          <cell r="C99">
            <v>1.97</v>
          </cell>
          <cell r="D99">
            <v>39448</v>
          </cell>
          <cell r="E99">
            <v>39629</v>
          </cell>
          <cell r="F99" t="str">
            <v>Super Saver</v>
          </cell>
          <cell r="G99">
            <v>2008</v>
          </cell>
          <cell r="H99" t="str">
            <v>X</v>
          </cell>
          <cell r="I99" t="str">
            <v xml:space="preserve">    </v>
          </cell>
          <cell r="J99" t="str">
            <v xml:space="preserve">    </v>
          </cell>
        </row>
        <row r="100">
          <cell r="A100" t="str">
            <v>9780310230953</v>
          </cell>
          <cell r="B100" t="str">
            <v>Zondervan Handbook to the Bible</v>
          </cell>
          <cell r="C100">
            <v>29.97</v>
          </cell>
          <cell r="D100">
            <v>39448</v>
          </cell>
          <cell r="E100">
            <v>39629</v>
          </cell>
          <cell r="F100" t="str">
            <v>Super Saver</v>
          </cell>
          <cell r="G100">
            <v>2008</v>
          </cell>
          <cell r="H100" t="str">
            <v>X</v>
          </cell>
          <cell r="I100" t="str">
            <v xml:space="preserve">    </v>
          </cell>
          <cell r="J100" t="str">
            <v xml:space="preserve">    </v>
          </cell>
        </row>
        <row r="101">
          <cell r="A101" t="str">
            <v>9780310217404</v>
          </cell>
          <cell r="B101" t="str">
            <v>Zondervan Illustrated Bible Backgrounds Commentary Set</v>
          </cell>
          <cell r="C101">
            <v>119.97</v>
          </cell>
          <cell r="D101">
            <v>39448</v>
          </cell>
          <cell r="E101">
            <v>39629</v>
          </cell>
          <cell r="F101" t="str">
            <v>Super Saver</v>
          </cell>
          <cell r="G101">
            <v>2008</v>
          </cell>
          <cell r="H101" t="str">
            <v xml:space="preserve">    </v>
          </cell>
          <cell r="I101" t="str">
            <v xml:space="preserve">    </v>
          </cell>
          <cell r="J101" t="str">
            <v xml:space="preserve">    </v>
          </cell>
        </row>
        <row r="102">
          <cell r="A102" t="str">
            <v>9780310251606</v>
          </cell>
          <cell r="B102" t="str">
            <v>Zondervan NIV Atlas of the Bible</v>
          </cell>
          <cell r="C102">
            <v>29.97</v>
          </cell>
          <cell r="D102">
            <v>39448</v>
          </cell>
          <cell r="E102">
            <v>39629</v>
          </cell>
          <cell r="F102" t="str">
            <v>Super Saver</v>
          </cell>
          <cell r="G102">
            <v>2008</v>
          </cell>
          <cell r="H102" t="str">
            <v xml:space="preserve">    </v>
          </cell>
          <cell r="I102" t="str">
            <v xml:space="preserve">    </v>
          </cell>
          <cell r="J102" t="str">
            <v xml:space="preserve">    </v>
          </cell>
        </row>
        <row r="103">
          <cell r="A103" t="str">
            <v>9780310260400</v>
          </cell>
          <cell r="B103" t="str">
            <v>Zondervan NIV Matthew Henry Commentary</v>
          </cell>
          <cell r="C103">
            <v>22.97</v>
          </cell>
          <cell r="D103">
            <v>39448</v>
          </cell>
          <cell r="E103">
            <v>39629</v>
          </cell>
          <cell r="F103" t="str">
            <v>Super Saver</v>
          </cell>
          <cell r="G103">
            <v>2008</v>
          </cell>
          <cell r="H103" t="str">
            <v xml:space="preserve">    </v>
          </cell>
          <cell r="I103" t="str">
            <v xml:space="preserve">    </v>
          </cell>
          <cell r="J103" t="str">
            <v xml:space="preserve">    </v>
          </cell>
        </row>
        <row r="104">
          <cell r="A104" t="str">
            <v>9780310579502</v>
          </cell>
          <cell r="B104" t="str">
            <v>Zondervan NIV Nave's Topical Bible</v>
          </cell>
          <cell r="C104">
            <v>19.97</v>
          </cell>
          <cell r="D104">
            <v>39448</v>
          </cell>
          <cell r="E104">
            <v>39629</v>
          </cell>
          <cell r="F104" t="str">
            <v>Super Saver</v>
          </cell>
          <cell r="G104">
            <v>2008</v>
          </cell>
          <cell r="H104" t="str">
            <v xml:space="preserve">    </v>
          </cell>
          <cell r="I104" t="str">
            <v xml:space="preserve">    </v>
          </cell>
          <cell r="J104" t="str">
            <v xml:space="preserve">    </v>
          </cell>
        </row>
        <row r="105">
          <cell r="A105" t="str">
            <v>9780310489818</v>
          </cell>
          <cell r="B105" t="str">
            <v>Zondervan's Compact Bible Dictionary</v>
          </cell>
          <cell r="C105">
            <v>6.97</v>
          </cell>
          <cell r="D105">
            <v>39448</v>
          </cell>
          <cell r="E105">
            <v>39629</v>
          </cell>
          <cell r="F105" t="str">
            <v>Super Saver</v>
          </cell>
          <cell r="G105">
            <v>2008</v>
          </cell>
          <cell r="H105" t="str">
            <v xml:space="preserve">    </v>
          </cell>
          <cell r="I105" t="str">
            <v xml:space="preserve">    </v>
          </cell>
          <cell r="J105" t="str">
            <v xml:space="preserve">    </v>
          </cell>
        </row>
        <row r="106">
          <cell r="A106" t="str">
            <v>9780310235606</v>
          </cell>
          <cell r="B106" t="str">
            <v>Zondervan's Pictorial Bible Dictionary</v>
          </cell>
          <cell r="C106">
            <v>15.97</v>
          </cell>
          <cell r="D106">
            <v>39448</v>
          </cell>
          <cell r="E106">
            <v>39629</v>
          </cell>
          <cell r="F106" t="str">
            <v>Super Saver</v>
          </cell>
          <cell r="G106">
            <v>2008</v>
          </cell>
          <cell r="H106" t="str">
            <v xml:space="preserve">    </v>
          </cell>
          <cell r="I106" t="str">
            <v xml:space="preserve">    </v>
          </cell>
          <cell r="J106" t="str">
            <v xml:space="preserve">    </v>
          </cell>
        </row>
        <row r="107">
          <cell r="A107" t="str">
            <v>9780310938446</v>
          </cell>
          <cell r="B107" t="str">
            <v>NIV ARCH STDY BIB EURO CAS/CAR LTD</v>
          </cell>
          <cell r="C107">
            <v>49.99</v>
          </cell>
          <cell r="D107">
            <v>39539</v>
          </cell>
          <cell r="E107">
            <v>39660</v>
          </cell>
          <cell r="F107" t="str">
            <v>NIV 30-day</v>
          </cell>
          <cell r="G107">
            <v>2008</v>
          </cell>
          <cell r="H107" t="str">
            <v xml:space="preserve">    </v>
          </cell>
          <cell r="I107" t="str">
            <v xml:space="preserve">    </v>
          </cell>
          <cell r="J107" t="str">
            <v xml:space="preserve">    </v>
          </cell>
        </row>
        <row r="108">
          <cell r="A108" t="str">
            <v>9780310938873</v>
          </cell>
          <cell r="B108" t="str">
            <v>NIV ARCHAEO STDY BIB PS CHO/TOF DUO</v>
          </cell>
          <cell r="C108">
            <v>39.99</v>
          </cell>
          <cell r="D108">
            <v>39539</v>
          </cell>
          <cell r="E108">
            <v>39660</v>
          </cell>
          <cell r="F108" t="str">
            <v>NIV 30-day</v>
          </cell>
          <cell r="G108">
            <v>2008</v>
          </cell>
          <cell r="H108" t="str">
            <v>X</v>
          </cell>
          <cell r="I108" t="str">
            <v>X</v>
          </cell>
          <cell r="J108" t="str">
            <v xml:space="preserve">    </v>
          </cell>
        </row>
        <row r="109">
          <cell r="A109" t="str">
            <v>9780310926061</v>
          </cell>
          <cell r="B109" t="str">
            <v>NIV ARCHAEOLOGICAL STDY BRG BND</v>
          </cell>
          <cell r="C109">
            <v>49.99</v>
          </cell>
          <cell r="D109">
            <v>39539</v>
          </cell>
          <cell r="E109">
            <v>39660</v>
          </cell>
          <cell r="F109" t="str">
            <v>NIV 30-day</v>
          </cell>
          <cell r="G109">
            <v>2008</v>
          </cell>
          <cell r="H109" t="str">
            <v>X</v>
          </cell>
          <cell r="I109" t="str">
            <v xml:space="preserve">    </v>
          </cell>
          <cell r="J109" t="str">
            <v xml:space="preserve">    </v>
          </cell>
        </row>
        <row r="110">
          <cell r="A110" t="str">
            <v>9780310935384</v>
          </cell>
          <cell r="B110" t="str">
            <v>NIV ARCHAEOLOGICAL STDY EURO MAH/CA</v>
          </cell>
          <cell r="C110">
            <v>54.99</v>
          </cell>
          <cell r="D110">
            <v>39539</v>
          </cell>
          <cell r="E110">
            <v>39660</v>
          </cell>
          <cell r="F110" t="str">
            <v>NIV 30-day</v>
          </cell>
          <cell r="G110">
            <v>2008</v>
          </cell>
          <cell r="H110" t="str">
            <v>X</v>
          </cell>
          <cell r="I110" t="str">
            <v xml:space="preserve">    </v>
          </cell>
          <cell r="J110" t="str">
            <v xml:space="preserve">    </v>
          </cell>
        </row>
        <row r="111">
          <cell r="A111" t="str">
            <v>9780310935377</v>
          </cell>
          <cell r="B111" t="str">
            <v>NIV ARCHAEOLOGICAL STDY EURO SCARLE</v>
          </cell>
          <cell r="C111">
            <v>54.99</v>
          </cell>
          <cell r="D111">
            <v>39539</v>
          </cell>
          <cell r="E111">
            <v>39660</v>
          </cell>
          <cell r="F111" t="str">
            <v>NIV 30-day</v>
          </cell>
          <cell r="G111">
            <v>2008</v>
          </cell>
          <cell r="H111" t="str">
            <v>X</v>
          </cell>
          <cell r="I111" t="str">
            <v xml:space="preserve">    </v>
          </cell>
          <cell r="J111" t="str">
            <v xml:space="preserve">    </v>
          </cell>
        </row>
        <row r="112">
          <cell r="A112" t="str">
            <v>9780310920731</v>
          </cell>
          <cell r="B112" t="str">
            <v>NIV LIFE APP L/P BIB BLK BND IDX</v>
          </cell>
          <cell r="C112">
            <v>59.99</v>
          </cell>
          <cell r="D112">
            <v>39539</v>
          </cell>
          <cell r="E112">
            <v>39660</v>
          </cell>
          <cell r="F112" t="str">
            <v>NIV 30-day</v>
          </cell>
          <cell r="G112">
            <v>2008</v>
          </cell>
          <cell r="H112" t="str">
            <v xml:space="preserve">    </v>
          </cell>
          <cell r="I112" t="str">
            <v xml:space="preserve">    </v>
          </cell>
          <cell r="J112" t="str">
            <v xml:space="preserve">    </v>
          </cell>
        </row>
        <row r="113">
          <cell r="A113" t="str">
            <v>9780310917601</v>
          </cell>
          <cell r="B113" t="str">
            <v>NIV LIFE APP L/P BIB BRG BND IDX</v>
          </cell>
          <cell r="C113">
            <v>59.99</v>
          </cell>
          <cell r="D113">
            <v>39539</v>
          </cell>
          <cell r="E113">
            <v>39660</v>
          </cell>
          <cell r="F113" t="str">
            <v>NIV 30-day</v>
          </cell>
          <cell r="G113">
            <v>2008</v>
          </cell>
          <cell r="H113" t="str">
            <v xml:space="preserve">    </v>
          </cell>
          <cell r="I113" t="str">
            <v xml:space="preserve">    </v>
          </cell>
          <cell r="J113" t="str">
            <v xml:space="preserve">    </v>
          </cell>
        </row>
        <row r="114">
          <cell r="A114" t="str">
            <v>9780310933953</v>
          </cell>
          <cell r="B114" t="str">
            <v>NIV LIFE APP STDY BIB TAN/ALL EURO</v>
          </cell>
          <cell r="C114">
            <v>44.99</v>
          </cell>
          <cell r="D114">
            <v>39539</v>
          </cell>
          <cell r="E114">
            <v>39660</v>
          </cell>
          <cell r="F114" t="str">
            <v>NIV 30-day</v>
          </cell>
          <cell r="G114">
            <v>2008</v>
          </cell>
          <cell r="H114" t="str">
            <v>X</v>
          </cell>
          <cell r="I114" t="str">
            <v xml:space="preserve">    </v>
          </cell>
          <cell r="J114" t="str">
            <v xml:space="preserve">    </v>
          </cell>
        </row>
        <row r="115">
          <cell r="A115" t="str">
            <v>9780310938439</v>
          </cell>
          <cell r="B115" t="str">
            <v>NIV LIFE APP STDY EURO DES/MAH LTD</v>
          </cell>
          <cell r="C115">
            <v>39.99</v>
          </cell>
          <cell r="D115">
            <v>39539</v>
          </cell>
          <cell r="E115">
            <v>39660</v>
          </cell>
          <cell r="F115" t="str">
            <v>NIV 30-day</v>
          </cell>
          <cell r="G115">
            <v>2008</v>
          </cell>
          <cell r="H115" t="str">
            <v xml:space="preserve">    </v>
          </cell>
          <cell r="I115" t="str">
            <v xml:space="preserve">    </v>
          </cell>
          <cell r="J115" t="str">
            <v xml:space="preserve">    </v>
          </cell>
        </row>
        <row r="116">
          <cell r="A116" t="str">
            <v>9780310933939</v>
          </cell>
          <cell r="B116" t="str">
            <v>NIV LIFE APP STUDY BIB BLK BND</v>
          </cell>
          <cell r="C116">
            <v>39.99</v>
          </cell>
          <cell r="D116">
            <v>39539</v>
          </cell>
          <cell r="E116">
            <v>39660</v>
          </cell>
          <cell r="F116" t="str">
            <v>NIV 30-day</v>
          </cell>
          <cell r="G116">
            <v>2008</v>
          </cell>
          <cell r="H116" t="str">
            <v xml:space="preserve">    </v>
          </cell>
          <cell r="I116" t="str">
            <v xml:space="preserve">    </v>
          </cell>
          <cell r="J116" t="str">
            <v>X</v>
          </cell>
        </row>
        <row r="117">
          <cell r="A117" t="str">
            <v>9780310933922</v>
          </cell>
          <cell r="B117" t="str">
            <v>NIV LIFE APP STUDY BIB BLK T/G</v>
          </cell>
          <cell r="C117">
            <v>49.99</v>
          </cell>
          <cell r="D117">
            <v>39539</v>
          </cell>
          <cell r="E117">
            <v>39660</v>
          </cell>
          <cell r="F117" t="str">
            <v>NIV 30-day</v>
          </cell>
          <cell r="G117">
            <v>2008</v>
          </cell>
          <cell r="H117" t="str">
            <v xml:space="preserve">    </v>
          </cell>
          <cell r="I117" t="str">
            <v xml:space="preserve">    </v>
          </cell>
          <cell r="J117" t="str">
            <v xml:space="preserve">    </v>
          </cell>
        </row>
        <row r="118">
          <cell r="A118" t="str">
            <v>9780310933946</v>
          </cell>
          <cell r="B118" t="str">
            <v>NIV LIFE APP STUDY BIB BLK/BLK EURO</v>
          </cell>
          <cell r="C118">
            <v>44.99</v>
          </cell>
          <cell r="D118">
            <v>39539</v>
          </cell>
          <cell r="E118">
            <v>39660</v>
          </cell>
          <cell r="F118" t="str">
            <v>NIV 30-day</v>
          </cell>
          <cell r="G118">
            <v>2008</v>
          </cell>
          <cell r="H118" t="str">
            <v>X</v>
          </cell>
          <cell r="I118" t="str">
            <v xml:space="preserve">    </v>
          </cell>
          <cell r="J118" t="str">
            <v xml:space="preserve">    </v>
          </cell>
        </row>
        <row r="119">
          <cell r="A119" t="str">
            <v>9780310933908</v>
          </cell>
          <cell r="B119" t="str">
            <v>NIV LIFE APP STUDY BIB BRG BND</v>
          </cell>
          <cell r="C119">
            <v>39.99</v>
          </cell>
          <cell r="D119">
            <v>39539</v>
          </cell>
          <cell r="E119">
            <v>39660</v>
          </cell>
          <cell r="F119" t="str">
            <v>NIV 30-day</v>
          </cell>
          <cell r="G119">
            <v>2008</v>
          </cell>
          <cell r="H119" t="str">
            <v xml:space="preserve">    </v>
          </cell>
          <cell r="I119" t="str">
            <v xml:space="preserve">    </v>
          </cell>
          <cell r="J119" t="str">
            <v>X</v>
          </cell>
        </row>
        <row r="120">
          <cell r="A120" t="str">
            <v>9780310933915</v>
          </cell>
          <cell r="B120" t="str">
            <v>NIV LIFE APP STUDY BIB BRG T/G</v>
          </cell>
          <cell r="C120">
            <v>49.99</v>
          </cell>
          <cell r="D120">
            <v>39539</v>
          </cell>
          <cell r="E120">
            <v>39660</v>
          </cell>
          <cell r="F120" t="str">
            <v>NIV 30-day</v>
          </cell>
          <cell r="G120">
            <v>2008</v>
          </cell>
          <cell r="H120" t="str">
            <v xml:space="preserve">    </v>
          </cell>
          <cell r="I120" t="str">
            <v xml:space="preserve">    </v>
          </cell>
          <cell r="J120" t="str">
            <v xml:space="preserve">    </v>
          </cell>
        </row>
        <row r="121">
          <cell r="A121" t="str">
            <v>9780310933960</v>
          </cell>
          <cell r="B121" t="str">
            <v>NIV LIFE APP STUDY BIB NAV BND</v>
          </cell>
          <cell r="C121">
            <v>39.99</v>
          </cell>
          <cell r="D121">
            <v>39539</v>
          </cell>
          <cell r="E121">
            <v>39660</v>
          </cell>
          <cell r="F121" t="str">
            <v>NIV 30-day</v>
          </cell>
          <cell r="G121">
            <v>2008</v>
          </cell>
          <cell r="H121" t="str">
            <v xml:space="preserve">    </v>
          </cell>
          <cell r="I121" t="str">
            <v xml:space="preserve">    </v>
          </cell>
          <cell r="J121" t="str">
            <v xml:space="preserve">    </v>
          </cell>
        </row>
        <row r="122">
          <cell r="A122" t="str">
            <v>9780310928065</v>
          </cell>
          <cell r="B122" t="str">
            <v>NIV QUEST STUDY BIB REV BLK BND</v>
          </cell>
          <cell r="C122">
            <v>29.99</v>
          </cell>
          <cell r="D122">
            <v>39539</v>
          </cell>
          <cell r="E122">
            <v>39660</v>
          </cell>
          <cell r="F122" t="str">
            <v>NIV 30-day</v>
          </cell>
          <cell r="G122">
            <v>2008</v>
          </cell>
          <cell r="H122" t="str">
            <v>X</v>
          </cell>
          <cell r="I122" t="str">
            <v xml:space="preserve">    </v>
          </cell>
          <cell r="J122" t="str">
            <v xml:space="preserve">    </v>
          </cell>
        </row>
        <row r="123">
          <cell r="A123" t="str">
            <v>9780310928058</v>
          </cell>
          <cell r="B123" t="str">
            <v>NIV QUEST STUDY BIB REV BRG BND</v>
          </cell>
          <cell r="C123">
            <v>29.99</v>
          </cell>
          <cell r="D123">
            <v>39539</v>
          </cell>
          <cell r="E123">
            <v>39660</v>
          </cell>
          <cell r="F123" t="str">
            <v>NIV 30-day</v>
          </cell>
          <cell r="G123">
            <v>2008</v>
          </cell>
          <cell r="H123" t="str">
            <v>X</v>
          </cell>
          <cell r="I123" t="str">
            <v xml:space="preserve">    </v>
          </cell>
          <cell r="J123" t="str">
            <v xml:space="preserve">    </v>
          </cell>
        </row>
        <row r="124">
          <cell r="A124" t="str">
            <v>9780310928072</v>
          </cell>
          <cell r="B124" t="str">
            <v>NIV QUEST STUDY BIB REV NAV BND</v>
          </cell>
          <cell r="C124">
            <v>29.99</v>
          </cell>
          <cell r="D124">
            <v>39539</v>
          </cell>
          <cell r="E124">
            <v>39660</v>
          </cell>
          <cell r="F124" t="str">
            <v>NIV 30-day</v>
          </cell>
          <cell r="G124">
            <v>2008</v>
          </cell>
          <cell r="H124" t="str">
            <v>X</v>
          </cell>
          <cell r="I124" t="str">
            <v xml:space="preserve">    </v>
          </cell>
          <cell r="J124" t="str">
            <v xml:space="preserve">    </v>
          </cell>
        </row>
        <row r="125">
          <cell r="A125" t="str">
            <v>9780310938422</v>
          </cell>
          <cell r="B125" t="str">
            <v>ZOND NIV STDY BIB EURO TAU/BLK LTD</v>
          </cell>
          <cell r="C125">
            <v>39.99</v>
          </cell>
          <cell r="D125">
            <v>39539</v>
          </cell>
          <cell r="E125">
            <v>39660</v>
          </cell>
          <cell r="F125" t="str">
            <v>NIV 30-day</v>
          </cell>
          <cell r="G125">
            <v>2008</v>
          </cell>
          <cell r="H125" t="str">
            <v xml:space="preserve">    </v>
          </cell>
          <cell r="I125" t="str">
            <v xml:space="preserve">    </v>
          </cell>
          <cell r="J125" t="str">
            <v xml:space="preserve">    </v>
          </cell>
        </row>
        <row r="126">
          <cell r="A126" t="str">
            <v>9780310929574</v>
          </cell>
          <cell r="B126" t="str">
            <v>ZOND NIV STUDY BIB BLK BND</v>
          </cell>
          <cell r="C126">
            <v>39.99</v>
          </cell>
          <cell r="D126">
            <v>39539</v>
          </cell>
          <cell r="E126">
            <v>39660</v>
          </cell>
          <cell r="F126" t="str">
            <v>NIV 30-day</v>
          </cell>
          <cell r="G126">
            <v>2008</v>
          </cell>
          <cell r="H126" t="str">
            <v xml:space="preserve">    </v>
          </cell>
          <cell r="I126" t="str">
            <v xml:space="preserve">    </v>
          </cell>
          <cell r="J126" t="str">
            <v xml:space="preserve">    </v>
          </cell>
        </row>
        <row r="127">
          <cell r="A127" t="str">
            <v>9780310929567</v>
          </cell>
          <cell r="B127" t="str">
            <v>ZOND NIV STUDY BIB BRG BND</v>
          </cell>
          <cell r="C127">
            <v>39.99</v>
          </cell>
          <cell r="D127">
            <v>39539</v>
          </cell>
          <cell r="E127">
            <v>39660</v>
          </cell>
          <cell r="F127" t="str">
            <v>NIV 30-day</v>
          </cell>
          <cell r="G127">
            <v>2008</v>
          </cell>
          <cell r="H127" t="str">
            <v xml:space="preserve">    </v>
          </cell>
          <cell r="I127" t="str">
            <v xml:space="preserve">    </v>
          </cell>
          <cell r="J127" t="str">
            <v xml:space="preserve">    </v>
          </cell>
        </row>
        <row r="128">
          <cell r="A128" t="str">
            <v>9780310919988</v>
          </cell>
          <cell r="B128" t="str">
            <v>ZOND NIV STUDY BIB BRT TN/ALL EURO</v>
          </cell>
          <cell r="C128">
            <v>44.99</v>
          </cell>
          <cell r="D128">
            <v>39539</v>
          </cell>
          <cell r="E128">
            <v>39660</v>
          </cell>
          <cell r="F128" t="str">
            <v>NIV 30-day</v>
          </cell>
          <cell r="G128">
            <v>2008</v>
          </cell>
          <cell r="H128" t="str">
            <v>X</v>
          </cell>
          <cell r="I128" t="str">
            <v xml:space="preserve">    </v>
          </cell>
          <cell r="J128" t="str">
            <v xml:space="preserve">    </v>
          </cell>
        </row>
        <row r="129">
          <cell r="A129" t="str">
            <v>9780310929581</v>
          </cell>
          <cell r="B129" t="str">
            <v>ZOND NIV STUDY BIB NAV BND</v>
          </cell>
          <cell r="C129">
            <v>39.99</v>
          </cell>
          <cell r="D129">
            <v>39539</v>
          </cell>
          <cell r="E129">
            <v>39660</v>
          </cell>
          <cell r="F129" t="str">
            <v>NIV 30-day</v>
          </cell>
          <cell r="G129">
            <v>2008</v>
          </cell>
          <cell r="H129" t="str">
            <v xml:space="preserve">    </v>
          </cell>
          <cell r="I129" t="str">
            <v xml:space="preserve">    </v>
          </cell>
          <cell r="J129" t="str">
            <v xml:space="preserve">    </v>
          </cell>
        </row>
        <row r="130">
          <cell r="A130" t="str">
            <v>9780310923084</v>
          </cell>
          <cell r="B130" t="str">
            <v>ZOND NIV STUDY BIB P/S BRG BND</v>
          </cell>
          <cell r="C130">
            <v>29.99</v>
          </cell>
          <cell r="D130">
            <v>39539</v>
          </cell>
          <cell r="E130">
            <v>39660</v>
          </cell>
          <cell r="F130" t="str">
            <v>NIV 30-day</v>
          </cell>
          <cell r="G130">
            <v>2008</v>
          </cell>
          <cell r="H130" t="str">
            <v xml:space="preserve">    </v>
          </cell>
          <cell r="I130" t="str">
            <v xml:space="preserve">    </v>
          </cell>
          <cell r="J130" t="str">
            <v xml:space="preserve">    </v>
          </cell>
        </row>
        <row r="131">
          <cell r="A131" t="str">
            <v>9780310919995</v>
          </cell>
          <cell r="B131" t="str">
            <v>ZOND NIV STUDY TAU/MAH EUR</v>
          </cell>
          <cell r="C131">
            <v>44.99</v>
          </cell>
          <cell r="D131">
            <v>39539</v>
          </cell>
          <cell r="E131">
            <v>39660</v>
          </cell>
          <cell r="F131" t="str">
            <v>NIV 30-day</v>
          </cell>
          <cell r="G131">
            <v>2008</v>
          </cell>
          <cell r="H131" t="str">
            <v>X</v>
          </cell>
          <cell r="I131" t="str">
            <v xml:space="preserve">    </v>
          </cell>
          <cell r="J131" t="str">
            <v xml:space="preserve">    </v>
          </cell>
        </row>
        <row r="132">
          <cell r="A132" t="str">
            <v>9780310273608</v>
          </cell>
          <cell r="B132" t="str">
            <v>COLD TANGERINES</v>
          </cell>
          <cell r="C132">
            <v>12.97</v>
          </cell>
          <cell r="D132">
            <v>39549</v>
          </cell>
          <cell r="E132">
            <v>39626</v>
          </cell>
          <cell r="F132" t="str">
            <v>Graduation</v>
          </cell>
          <cell r="G132">
            <v>2008</v>
          </cell>
          <cell r="H132" t="str">
            <v xml:space="preserve">    </v>
          </cell>
          <cell r="I132" t="str">
            <v xml:space="preserve">    </v>
          </cell>
          <cell r="J132" t="str">
            <v xml:space="preserve">    </v>
          </cell>
        </row>
        <row r="133">
          <cell r="A133" t="str">
            <v>9780310266303</v>
          </cell>
          <cell r="B133" t="str">
            <v>IRRESISTIBLE REVOLUTION</v>
          </cell>
          <cell r="C133">
            <v>9.9700000000000006</v>
          </cell>
          <cell r="D133">
            <v>39549</v>
          </cell>
          <cell r="E133">
            <v>39626</v>
          </cell>
          <cell r="F133" t="str">
            <v>Graduation</v>
          </cell>
          <cell r="G133">
            <v>2008</v>
          </cell>
          <cell r="H133" t="str">
            <v xml:space="preserve">    </v>
          </cell>
          <cell r="I133" t="str">
            <v xml:space="preserve">    </v>
          </cell>
          <cell r="J133" t="str">
            <v xml:space="preserve">    </v>
          </cell>
        </row>
        <row r="134">
          <cell r="A134" t="str">
            <v>9780310938873</v>
          </cell>
          <cell r="B134" t="str">
            <v>NIV ARCHAEO STDY BIB PS CHO/TOF DUO</v>
          </cell>
          <cell r="C134">
            <v>54.97</v>
          </cell>
          <cell r="D134">
            <v>39549</v>
          </cell>
          <cell r="E134">
            <v>39626</v>
          </cell>
          <cell r="F134" t="str">
            <v>Graduation</v>
          </cell>
          <cell r="G134">
            <v>2008</v>
          </cell>
          <cell r="H134" t="str">
            <v>X</v>
          </cell>
          <cell r="I134" t="str">
            <v>X</v>
          </cell>
          <cell r="J134" t="str">
            <v xml:space="preserve">    </v>
          </cell>
        </row>
        <row r="135">
          <cell r="A135" t="str">
            <v>9780310933939</v>
          </cell>
          <cell r="B135" t="str">
            <v>NIV LIFE APP STUDY BIB BLK BND (min 3 per color)</v>
          </cell>
          <cell r="C135">
            <v>44.97</v>
          </cell>
          <cell r="D135">
            <v>39549</v>
          </cell>
          <cell r="E135">
            <v>39626</v>
          </cell>
          <cell r="F135" t="str">
            <v>Graduation</v>
          </cell>
          <cell r="G135">
            <v>2008</v>
          </cell>
          <cell r="H135" t="str">
            <v xml:space="preserve">    </v>
          </cell>
          <cell r="I135" t="str">
            <v xml:space="preserve">    </v>
          </cell>
          <cell r="J135" t="str">
            <v>X</v>
          </cell>
        </row>
        <row r="136">
          <cell r="A136" t="str">
            <v>9780310933908</v>
          </cell>
          <cell r="B136" t="str">
            <v>NIV LIFE APP STUDY BIB BRG BND (min 3 per color)</v>
          </cell>
          <cell r="C136">
            <v>44.97</v>
          </cell>
          <cell r="D136">
            <v>39549</v>
          </cell>
          <cell r="E136">
            <v>39626</v>
          </cell>
          <cell r="F136" t="str">
            <v>Graduation</v>
          </cell>
          <cell r="G136">
            <v>2008</v>
          </cell>
          <cell r="H136" t="str">
            <v xml:space="preserve">    </v>
          </cell>
          <cell r="I136" t="str">
            <v xml:space="preserve">    </v>
          </cell>
          <cell r="J136" t="str">
            <v>X</v>
          </cell>
        </row>
        <row r="137">
          <cell r="A137" t="str">
            <v>9780310927365</v>
          </cell>
          <cell r="B137" t="str">
            <v>NIV QUEST STUDY BIB BLU/BLU DUO (min 3 per color)</v>
          </cell>
          <cell r="C137">
            <v>29.97</v>
          </cell>
          <cell r="D137">
            <v>39549</v>
          </cell>
          <cell r="E137">
            <v>39626</v>
          </cell>
          <cell r="F137" t="str">
            <v>Graduation</v>
          </cell>
          <cell r="G137">
            <v>2008</v>
          </cell>
          <cell r="H137" t="str">
            <v>X</v>
          </cell>
          <cell r="I137" t="str">
            <v xml:space="preserve">    </v>
          </cell>
          <cell r="J137" t="str">
            <v xml:space="preserve">    </v>
          </cell>
        </row>
        <row r="138">
          <cell r="A138" t="str">
            <v>9780310927358</v>
          </cell>
          <cell r="B138" t="str">
            <v>NIV QUEST STUDY BIB BRG/TAN DUO (min 3 per color)</v>
          </cell>
          <cell r="C138">
            <v>29.97</v>
          </cell>
          <cell r="D138">
            <v>39549</v>
          </cell>
          <cell r="E138">
            <v>39626</v>
          </cell>
          <cell r="F138" t="str">
            <v>Graduation</v>
          </cell>
          <cell r="G138">
            <v>2008</v>
          </cell>
          <cell r="H138" t="str">
            <v xml:space="preserve">    </v>
          </cell>
          <cell r="I138" t="str">
            <v xml:space="preserve">    </v>
          </cell>
          <cell r="J138" t="str">
            <v xml:space="preserve">    </v>
          </cell>
        </row>
        <row r="139">
          <cell r="A139" t="str">
            <v>9780310927211</v>
          </cell>
          <cell r="B139" t="str">
            <v>NIV STUDENT BIB REV CMP HC</v>
          </cell>
          <cell r="C139">
            <v>17.97</v>
          </cell>
          <cell r="D139">
            <v>39549</v>
          </cell>
          <cell r="E139">
            <v>39626</v>
          </cell>
          <cell r="F139" t="str">
            <v>Graduation</v>
          </cell>
          <cell r="G139">
            <v>2008</v>
          </cell>
          <cell r="H139" t="str">
            <v xml:space="preserve">    </v>
          </cell>
          <cell r="I139" t="str">
            <v xml:space="preserve">    </v>
          </cell>
          <cell r="J139" t="str">
            <v xml:space="preserve">    </v>
          </cell>
        </row>
        <row r="140">
          <cell r="A140" t="str">
            <v>9780310937159</v>
          </cell>
          <cell r="B140" t="str">
            <v>NIV/MESSAGE PAR BIB P/S TAN/BLU DUO</v>
          </cell>
          <cell r="C140">
            <v>39.97</v>
          </cell>
          <cell r="D140">
            <v>39549</v>
          </cell>
          <cell r="E140">
            <v>39626</v>
          </cell>
          <cell r="F140" t="str">
            <v>Graduation</v>
          </cell>
          <cell r="G140">
            <v>2008</v>
          </cell>
          <cell r="H140" t="str">
            <v>X</v>
          </cell>
          <cell r="I140" t="str">
            <v>X</v>
          </cell>
          <cell r="J140" t="str">
            <v xml:space="preserve">    </v>
          </cell>
        </row>
        <row r="141">
          <cell r="A141" t="str">
            <v>9780310265276</v>
          </cell>
          <cell r="B141" t="str">
            <v>NOOMA/DUST 008/ROB BELL DVD</v>
          </cell>
          <cell r="C141">
            <v>9.9700000000000006</v>
          </cell>
          <cell r="D141">
            <v>39549</v>
          </cell>
          <cell r="E141">
            <v>39626</v>
          </cell>
          <cell r="F141" t="str">
            <v>Graduation</v>
          </cell>
          <cell r="G141">
            <v>2008</v>
          </cell>
          <cell r="H141" t="str">
            <v xml:space="preserve">    </v>
          </cell>
          <cell r="I141" t="str">
            <v xml:space="preserve">    </v>
          </cell>
          <cell r="J141" t="str">
            <v xml:space="preserve">    </v>
          </cell>
        </row>
        <row r="142">
          <cell r="A142" t="str">
            <v>9780310265146</v>
          </cell>
          <cell r="B142" t="str">
            <v>NOOMA/FLAME 002/ROB BELL DVD</v>
          </cell>
          <cell r="C142">
            <v>9.9700000000000006</v>
          </cell>
          <cell r="D142">
            <v>39549</v>
          </cell>
          <cell r="E142">
            <v>39626</v>
          </cell>
          <cell r="F142" t="str">
            <v>Graduation</v>
          </cell>
          <cell r="G142">
            <v>2008</v>
          </cell>
          <cell r="H142" t="str">
            <v xml:space="preserve">    </v>
          </cell>
          <cell r="I142" t="str">
            <v xml:space="preserve">    </v>
          </cell>
          <cell r="J142" t="str">
            <v xml:space="preserve">    </v>
          </cell>
        </row>
        <row r="143">
          <cell r="A143" t="str">
            <v>9780310265252</v>
          </cell>
          <cell r="B143" t="str">
            <v>NOOMA/LUGGAGE 007/ROB BELL DVD</v>
          </cell>
          <cell r="C143">
            <v>9.9700000000000006</v>
          </cell>
          <cell r="D143">
            <v>39549</v>
          </cell>
          <cell r="E143">
            <v>39626</v>
          </cell>
          <cell r="F143" t="str">
            <v>Graduation</v>
          </cell>
          <cell r="G143">
            <v>2008</v>
          </cell>
          <cell r="H143" t="str">
            <v xml:space="preserve">    </v>
          </cell>
          <cell r="I143" t="str">
            <v xml:space="preserve">    </v>
          </cell>
          <cell r="J143" t="str">
            <v xml:space="preserve">    </v>
          </cell>
        </row>
        <row r="144">
          <cell r="A144" t="str">
            <v>9780310269403</v>
          </cell>
          <cell r="B144" t="str">
            <v>NOOMA/NAME 018 ROB BELL DVD</v>
          </cell>
          <cell r="C144">
            <v>9.9700000000000006</v>
          </cell>
          <cell r="D144">
            <v>39549</v>
          </cell>
          <cell r="E144">
            <v>39626</v>
          </cell>
          <cell r="F144" t="str">
            <v>Graduation</v>
          </cell>
          <cell r="G144">
            <v>2008</v>
          </cell>
          <cell r="H144" t="str">
            <v>X</v>
          </cell>
          <cell r="I144" t="str">
            <v>X</v>
          </cell>
          <cell r="J144" t="str">
            <v xml:space="preserve">    </v>
          </cell>
        </row>
        <row r="145">
          <cell r="A145" t="str">
            <v>9780310269380</v>
          </cell>
          <cell r="B145" t="str">
            <v>NOOMA/TODAY 017 DVD</v>
          </cell>
          <cell r="C145">
            <v>9.9700000000000006</v>
          </cell>
          <cell r="D145">
            <v>39549</v>
          </cell>
          <cell r="E145">
            <v>39626</v>
          </cell>
          <cell r="F145" t="str">
            <v>Graduation</v>
          </cell>
          <cell r="G145">
            <v>2008</v>
          </cell>
          <cell r="H145" t="str">
            <v xml:space="preserve">    </v>
          </cell>
          <cell r="I145" t="str">
            <v xml:space="preserve">    </v>
          </cell>
          <cell r="J145" t="str">
            <v xml:space="preserve">    </v>
          </cell>
        </row>
        <row r="146">
          <cell r="A146" t="str">
            <v>9780310272441</v>
          </cell>
          <cell r="B146" t="str">
            <v>ORGANIC GOD</v>
          </cell>
          <cell r="C146">
            <v>12.97</v>
          </cell>
          <cell r="D146">
            <v>39549</v>
          </cell>
          <cell r="E146">
            <v>39626</v>
          </cell>
          <cell r="F146" t="str">
            <v>Graduation</v>
          </cell>
          <cell r="G146">
            <v>2008</v>
          </cell>
          <cell r="H146" t="str">
            <v xml:space="preserve">    </v>
          </cell>
          <cell r="I146" t="str">
            <v xml:space="preserve">    </v>
          </cell>
          <cell r="J146" t="str">
            <v xml:space="preserve">    </v>
          </cell>
        </row>
        <row r="147">
          <cell r="A147" t="str">
            <v>9780310806479</v>
          </cell>
          <cell r="B147" t="str">
            <v>PURPOSE DRIVEN LIFE GRAD GIFT BOOK</v>
          </cell>
          <cell r="C147">
            <v>7.97</v>
          </cell>
          <cell r="D147">
            <v>39549</v>
          </cell>
          <cell r="E147">
            <v>39626</v>
          </cell>
          <cell r="F147" t="str">
            <v>Graduation</v>
          </cell>
          <cell r="G147">
            <v>2008</v>
          </cell>
          <cell r="H147" t="str">
            <v>X</v>
          </cell>
          <cell r="I147" t="str">
            <v xml:space="preserve">    </v>
          </cell>
          <cell r="J147" t="str">
            <v xml:space="preserve">    </v>
          </cell>
        </row>
        <row r="148">
          <cell r="A148" t="str">
            <v>9780310272434</v>
          </cell>
          <cell r="B148" t="str">
            <v>RUBY SLIPPERS HC</v>
          </cell>
          <cell r="C148">
            <v>12.97</v>
          </cell>
          <cell r="D148">
            <v>39549</v>
          </cell>
          <cell r="E148">
            <v>39626</v>
          </cell>
          <cell r="F148" t="str">
            <v>Graduation</v>
          </cell>
          <cell r="G148">
            <v>2008</v>
          </cell>
          <cell r="H148" t="str">
            <v xml:space="preserve">    </v>
          </cell>
          <cell r="I148" t="str">
            <v xml:space="preserve">    </v>
          </cell>
          <cell r="J148" t="str">
            <v xml:space="preserve">    </v>
          </cell>
        </row>
        <row r="149">
          <cell r="A149" t="str">
            <v>9780310263463</v>
          </cell>
          <cell r="B149" t="str">
            <v>SEX GOD HC</v>
          </cell>
          <cell r="C149">
            <v>14.97</v>
          </cell>
          <cell r="D149">
            <v>39549</v>
          </cell>
          <cell r="E149">
            <v>39626</v>
          </cell>
          <cell r="F149" t="str">
            <v>Graduation</v>
          </cell>
          <cell r="G149">
            <v>2008</v>
          </cell>
          <cell r="H149" t="str">
            <v xml:space="preserve">    </v>
          </cell>
          <cell r="I149" t="str">
            <v>X</v>
          </cell>
          <cell r="J149" t="str">
            <v xml:space="preserve">    </v>
          </cell>
        </row>
        <row r="150">
          <cell r="A150" t="str">
            <v>9780310934448</v>
          </cell>
          <cell r="B150" t="str">
            <v>TNIV COLLEGE DEV BIB MOCHA/AQUA DUO</v>
          </cell>
          <cell r="C150">
            <v>34.97</v>
          </cell>
          <cell r="D150">
            <v>39549</v>
          </cell>
          <cell r="E150">
            <v>39626</v>
          </cell>
          <cell r="F150" t="str">
            <v>Graduation</v>
          </cell>
          <cell r="G150">
            <v>2008</v>
          </cell>
          <cell r="H150" t="str">
            <v xml:space="preserve">    </v>
          </cell>
          <cell r="I150" t="str">
            <v xml:space="preserve">    </v>
          </cell>
          <cell r="J150" t="str">
            <v xml:space="preserve">    </v>
          </cell>
        </row>
        <row r="151">
          <cell r="A151" t="str">
            <v>9780310273080</v>
          </cell>
          <cell r="B151" t="str">
            <v>VELVET ELVIS SC</v>
          </cell>
          <cell r="C151">
            <v>9.9700000000000006</v>
          </cell>
          <cell r="D151">
            <v>39549</v>
          </cell>
          <cell r="E151">
            <v>39626</v>
          </cell>
          <cell r="F151" t="str">
            <v>Graduation</v>
          </cell>
          <cell r="G151">
            <v>2008</v>
          </cell>
          <cell r="H151" t="str">
            <v xml:space="preserve">    </v>
          </cell>
          <cell r="I151" t="str">
            <v xml:space="preserve">    </v>
          </cell>
          <cell r="J151" t="str">
            <v xml:space="preserve">    </v>
          </cell>
        </row>
        <row r="152">
          <cell r="A152" t="str">
            <v>9780310936121</v>
          </cell>
          <cell r="B152" t="str">
            <v>ZOND NIV STUDY BIB COMP BLK/TAN DUO (min 3 per color)</v>
          </cell>
          <cell r="C152">
            <v>29.97</v>
          </cell>
          <cell r="D152">
            <v>39549</v>
          </cell>
          <cell r="E152">
            <v>39626</v>
          </cell>
          <cell r="F152" t="str">
            <v>Graduation</v>
          </cell>
          <cell r="G152">
            <v>2008</v>
          </cell>
          <cell r="H152" t="str">
            <v xml:space="preserve">    </v>
          </cell>
          <cell r="I152" t="str">
            <v xml:space="preserve">    </v>
          </cell>
          <cell r="J152" t="str">
            <v xml:space="preserve">    </v>
          </cell>
        </row>
        <row r="153">
          <cell r="A153" t="str">
            <v>9780310936114</v>
          </cell>
          <cell r="B153" t="str">
            <v>ZOND NIV STUDY COMP BIB TAN/BRG DUO (min 3 per color)</v>
          </cell>
          <cell r="C153">
            <v>29.97</v>
          </cell>
          <cell r="D153">
            <v>39549</v>
          </cell>
          <cell r="E153">
            <v>39626</v>
          </cell>
          <cell r="F153" t="str">
            <v>Graduation</v>
          </cell>
          <cell r="G153">
            <v>2008</v>
          </cell>
          <cell r="H153" t="str">
            <v xml:space="preserve">    </v>
          </cell>
          <cell r="I153" t="str">
            <v xml:space="preserve">    </v>
          </cell>
          <cell r="J153" t="str">
            <v xml:space="preserve">    </v>
          </cell>
        </row>
        <row r="154">
          <cell r="A154" t="str">
            <v>9780310951728</v>
          </cell>
          <cell r="B154" t="str">
            <v>AMPLIFIED BIBLE L/P HC</v>
          </cell>
          <cell r="C154">
            <v>22.97</v>
          </cell>
          <cell r="D154">
            <v>39584</v>
          </cell>
          <cell r="E154">
            <v>39626</v>
          </cell>
          <cell r="F154" t="str">
            <v>Father's Day</v>
          </cell>
          <cell r="G154">
            <v>2008</v>
          </cell>
          <cell r="H154" t="str">
            <v xml:space="preserve">    </v>
          </cell>
          <cell r="I154" t="str">
            <v xml:space="preserve">    </v>
          </cell>
          <cell r="J154" t="str">
            <v xml:space="preserve">    </v>
          </cell>
        </row>
        <row r="155">
          <cell r="A155" t="str">
            <v>9780310924616</v>
          </cell>
          <cell r="B155" t="str">
            <v>NIV G/P REF BLK LL (min 3 per color)</v>
          </cell>
          <cell r="C155">
            <v>24.97</v>
          </cell>
          <cell r="D155">
            <v>39584</v>
          </cell>
          <cell r="E155">
            <v>39626</v>
          </cell>
          <cell r="F155" t="str">
            <v>Father's Day</v>
          </cell>
          <cell r="G155">
            <v>2008</v>
          </cell>
          <cell r="H155" t="str">
            <v xml:space="preserve">    </v>
          </cell>
          <cell r="I155" t="str">
            <v xml:space="preserve">    </v>
          </cell>
          <cell r="J155" t="str">
            <v xml:space="preserve">    </v>
          </cell>
        </row>
        <row r="156">
          <cell r="A156" t="str">
            <v>9780310924593</v>
          </cell>
          <cell r="B156" t="str">
            <v>NIV G/P REF BRG LL (min 3 per color)</v>
          </cell>
          <cell r="C156">
            <v>24.97</v>
          </cell>
          <cell r="D156">
            <v>39584</v>
          </cell>
          <cell r="E156">
            <v>39626</v>
          </cell>
          <cell r="F156" t="str">
            <v>Father's Day</v>
          </cell>
          <cell r="G156">
            <v>2008</v>
          </cell>
          <cell r="H156" t="str">
            <v xml:space="preserve">    </v>
          </cell>
          <cell r="I156" t="str">
            <v xml:space="preserve">    </v>
          </cell>
          <cell r="J156" t="str">
            <v xml:space="preserve">    </v>
          </cell>
        </row>
        <row r="157">
          <cell r="A157" t="str">
            <v>9780310905769</v>
          </cell>
          <cell r="B157" t="str">
            <v>NIV L/P REF BIB BRG LL</v>
          </cell>
          <cell r="C157">
            <v>24.97</v>
          </cell>
          <cell r="D157">
            <v>39584</v>
          </cell>
          <cell r="E157">
            <v>39626</v>
          </cell>
          <cell r="F157" t="str">
            <v>Father's Day</v>
          </cell>
          <cell r="G157">
            <v>2008</v>
          </cell>
          <cell r="H157" t="str">
            <v xml:space="preserve">    </v>
          </cell>
          <cell r="I157" t="str">
            <v xml:space="preserve">    </v>
          </cell>
          <cell r="J157" t="str">
            <v xml:space="preserve">    </v>
          </cell>
        </row>
        <row r="158">
          <cell r="A158" t="str">
            <v>9780310928553</v>
          </cell>
          <cell r="B158" t="str">
            <v>NIV NEW MENS DEV BIBLE HC</v>
          </cell>
          <cell r="C158">
            <v>19.97</v>
          </cell>
          <cell r="D158">
            <v>39584</v>
          </cell>
          <cell r="E158">
            <v>39626</v>
          </cell>
          <cell r="F158" t="str">
            <v>Father's Day</v>
          </cell>
          <cell r="G158">
            <v>2008</v>
          </cell>
          <cell r="H158" t="str">
            <v xml:space="preserve">    </v>
          </cell>
          <cell r="I158" t="str">
            <v xml:space="preserve">    </v>
          </cell>
          <cell r="J158" t="str">
            <v>X</v>
          </cell>
        </row>
        <row r="159">
          <cell r="A159" t="str">
            <v>9780310935889</v>
          </cell>
          <cell r="B159" t="str">
            <v>NIV THIN REF L/P BIB BLK BND (min 2 per color)</v>
          </cell>
          <cell r="C159">
            <v>34.97</v>
          </cell>
          <cell r="D159">
            <v>39584</v>
          </cell>
          <cell r="E159">
            <v>39626</v>
          </cell>
          <cell r="F159" t="str">
            <v>Father's Day</v>
          </cell>
          <cell r="G159">
            <v>2008</v>
          </cell>
          <cell r="H159" t="str">
            <v xml:space="preserve">    </v>
          </cell>
          <cell r="I159" t="str">
            <v xml:space="preserve">    </v>
          </cell>
          <cell r="J159" t="str">
            <v>X</v>
          </cell>
        </row>
        <row r="160">
          <cell r="A160" t="str">
            <v>9780310935926</v>
          </cell>
          <cell r="B160" t="str">
            <v>NIV THIN REF L/P BIB BRG BND (min 2 per color)</v>
          </cell>
          <cell r="C160">
            <v>34.97</v>
          </cell>
          <cell r="D160">
            <v>39584</v>
          </cell>
          <cell r="E160">
            <v>39626</v>
          </cell>
          <cell r="F160" t="str">
            <v>Father's Day</v>
          </cell>
          <cell r="G160">
            <v>2008</v>
          </cell>
          <cell r="H160" t="str">
            <v xml:space="preserve">    </v>
          </cell>
          <cell r="I160" t="str">
            <v xml:space="preserve">    </v>
          </cell>
          <cell r="J160" t="str">
            <v>X</v>
          </cell>
        </row>
        <row r="161">
          <cell r="A161" t="str">
            <v>9780310935971</v>
          </cell>
          <cell r="B161" t="str">
            <v>NIV THIN REF L/P BIB BRN/BRN DUO (min 2 per color)</v>
          </cell>
          <cell r="C161">
            <v>34.97</v>
          </cell>
          <cell r="D161">
            <v>39584</v>
          </cell>
          <cell r="E161">
            <v>39626</v>
          </cell>
          <cell r="F161" t="str">
            <v>Father's Day</v>
          </cell>
          <cell r="G161">
            <v>2008</v>
          </cell>
          <cell r="H161" t="str">
            <v xml:space="preserve">    </v>
          </cell>
          <cell r="I161" t="str">
            <v xml:space="preserve">    </v>
          </cell>
          <cell r="J161" t="str">
            <v>X</v>
          </cell>
        </row>
        <row r="162">
          <cell r="A162" t="str">
            <v>9780310935940</v>
          </cell>
          <cell r="B162" t="str">
            <v>NIV THIN REF L/P BIB NAV BND (min 2 per color)</v>
          </cell>
          <cell r="C162">
            <v>34.97</v>
          </cell>
          <cell r="D162">
            <v>39584</v>
          </cell>
          <cell r="E162">
            <v>39626</v>
          </cell>
          <cell r="F162" t="str">
            <v>Father's Day</v>
          </cell>
          <cell r="G162">
            <v>2008</v>
          </cell>
          <cell r="H162" t="str">
            <v xml:space="preserve">    </v>
          </cell>
          <cell r="I162" t="str">
            <v xml:space="preserve">    </v>
          </cell>
          <cell r="J162" t="str">
            <v>X</v>
          </cell>
        </row>
        <row r="163">
          <cell r="A163" t="str">
            <v>9780310929703</v>
          </cell>
          <cell r="B163" t="str">
            <v>ZOND NIV STUDY BIB L/P HC</v>
          </cell>
          <cell r="C163">
            <v>34.97</v>
          </cell>
          <cell r="D163">
            <v>39584</v>
          </cell>
          <cell r="E163">
            <v>39626</v>
          </cell>
          <cell r="F163" t="str">
            <v>Father's Day</v>
          </cell>
          <cell r="G163">
            <v>2008</v>
          </cell>
          <cell r="H163" t="str">
            <v xml:space="preserve">    </v>
          </cell>
          <cell r="I163" t="str">
            <v xml:space="preserve">    </v>
          </cell>
          <cell r="J163" t="str">
            <v xml:space="preserve">    </v>
          </cell>
        </row>
        <row r="164">
          <cell r="A164" t="str">
            <v>9780310247531</v>
          </cell>
          <cell r="B164" t="str">
            <v>EVEN NOW SC - KINGSBURY</v>
          </cell>
          <cell r="C164">
            <v>5.97</v>
          </cell>
          <cell r="D164">
            <v>39589</v>
          </cell>
          <cell r="E164">
            <v>39654</v>
          </cell>
          <cell r="F164" t="str">
            <v>Summer</v>
          </cell>
          <cell r="G164">
            <v>2008</v>
          </cell>
        </row>
        <row r="165">
          <cell r="A165" t="str">
            <v>9780310247562</v>
          </cell>
          <cell r="B165" t="str">
            <v>EVER AFTER - KINGSBURY</v>
          </cell>
          <cell r="C165">
            <v>5.97</v>
          </cell>
          <cell r="D165">
            <v>39589</v>
          </cell>
          <cell r="E165">
            <v>39654</v>
          </cell>
          <cell r="F165" t="str">
            <v>Summer</v>
          </cell>
          <cell r="G165">
            <v>2008</v>
          </cell>
        </row>
        <row r="166">
          <cell r="A166" t="str">
            <v>9780310714606</v>
          </cell>
          <cell r="B166" t="str">
            <v>I CAN READ BEG/ESTHER &amp; KING</v>
          </cell>
          <cell r="C166">
            <v>2.67</v>
          </cell>
          <cell r="D166">
            <v>39589</v>
          </cell>
          <cell r="E166">
            <v>39654</v>
          </cell>
          <cell r="F166" t="str">
            <v>Summer</v>
          </cell>
          <cell r="G166">
            <v>2008</v>
          </cell>
          <cell r="H166" t="str">
            <v xml:space="preserve">    </v>
          </cell>
          <cell r="I166" t="str">
            <v xml:space="preserve">    </v>
          </cell>
          <cell r="J166" t="str">
            <v xml:space="preserve">    </v>
          </cell>
        </row>
        <row r="167">
          <cell r="A167" t="str">
            <v>9780310714613</v>
          </cell>
          <cell r="B167" t="str">
            <v>I CAN READ BEG/JESUS &amp; FRIENDS</v>
          </cell>
          <cell r="C167">
            <v>2.67</v>
          </cell>
          <cell r="D167">
            <v>39589</v>
          </cell>
          <cell r="E167">
            <v>39654</v>
          </cell>
          <cell r="F167" t="str">
            <v>Summer</v>
          </cell>
          <cell r="G167">
            <v>2008</v>
          </cell>
          <cell r="H167" t="str">
            <v xml:space="preserve">    </v>
          </cell>
          <cell r="I167" t="str">
            <v xml:space="preserve">    </v>
          </cell>
          <cell r="J167" t="str">
            <v xml:space="preserve">    </v>
          </cell>
        </row>
        <row r="168">
          <cell r="A168" t="str">
            <v>9780310714590</v>
          </cell>
          <cell r="B168" t="str">
            <v>I CAN READ BEG/JONAH &amp; BIG FISH</v>
          </cell>
          <cell r="C168">
            <v>2.67</v>
          </cell>
          <cell r="D168">
            <v>39589</v>
          </cell>
          <cell r="E168">
            <v>39654</v>
          </cell>
          <cell r="F168" t="str">
            <v>Summer</v>
          </cell>
          <cell r="G168">
            <v>2008</v>
          </cell>
          <cell r="H168" t="str">
            <v xml:space="preserve">    </v>
          </cell>
          <cell r="I168" t="str">
            <v xml:space="preserve">    </v>
          </cell>
          <cell r="J168" t="str">
            <v>X</v>
          </cell>
        </row>
        <row r="169">
          <cell r="A169" t="str">
            <v>9780310714583</v>
          </cell>
          <cell r="B169" t="str">
            <v>I CAN READ BEG/NOAH AND ARK SC</v>
          </cell>
          <cell r="C169">
            <v>2.67</v>
          </cell>
          <cell r="D169">
            <v>39589</v>
          </cell>
          <cell r="E169">
            <v>39654</v>
          </cell>
          <cell r="F169" t="str">
            <v>Summer</v>
          </cell>
          <cell r="G169">
            <v>2008</v>
          </cell>
          <cell r="H169" t="str">
            <v xml:space="preserve">    </v>
          </cell>
          <cell r="I169" t="str">
            <v xml:space="preserve">    </v>
          </cell>
          <cell r="J169" t="str">
            <v>X</v>
          </cell>
        </row>
        <row r="170">
          <cell r="A170" t="str">
            <v>9780310715849</v>
          </cell>
          <cell r="B170" t="str">
            <v>I CAN READ/BARNABAS GOES SWIMMING</v>
          </cell>
          <cell r="C170">
            <v>2.67</v>
          </cell>
          <cell r="D170">
            <v>39589</v>
          </cell>
          <cell r="E170">
            <v>39654</v>
          </cell>
          <cell r="F170" t="str">
            <v>Summer</v>
          </cell>
          <cell r="G170">
            <v>2008</v>
          </cell>
          <cell r="H170" t="str">
            <v xml:space="preserve">    </v>
          </cell>
          <cell r="I170" t="str">
            <v xml:space="preserve">    </v>
          </cell>
          <cell r="J170" t="str">
            <v xml:space="preserve">    </v>
          </cell>
        </row>
        <row r="171">
          <cell r="A171" t="str">
            <v>9780310715856</v>
          </cell>
          <cell r="B171" t="str">
            <v>I CAN READ/BARNABAS HELPS A FRIEND</v>
          </cell>
          <cell r="C171">
            <v>2.67</v>
          </cell>
          <cell r="D171">
            <v>39589</v>
          </cell>
          <cell r="E171">
            <v>39654</v>
          </cell>
          <cell r="F171" t="str">
            <v>Summer</v>
          </cell>
          <cell r="G171">
            <v>2008</v>
          </cell>
          <cell r="H171" t="str">
            <v xml:space="preserve">    </v>
          </cell>
          <cell r="I171" t="str">
            <v xml:space="preserve">    </v>
          </cell>
          <cell r="J171" t="str">
            <v xml:space="preserve">    </v>
          </cell>
        </row>
        <row r="172">
          <cell r="A172" t="str">
            <v>9780310715528</v>
          </cell>
          <cell r="B172" t="str">
            <v>I CAN READ/BEGG BIB/ADAM/EVE GARDEN</v>
          </cell>
          <cell r="C172">
            <v>2.67</v>
          </cell>
          <cell r="D172">
            <v>39589</v>
          </cell>
          <cell r="E172">
            <v>39654</v>
          </cell>
          <cell r="F172" t="str">
            <v>Summer</v>
          </cell>
          <cell r="G172">
            <v>2008</v>
          </cell>
          <cell r="H172" t="str">
            <v xml:space="preserve">    </v>
          </cell>
          <cell r="I172" t="str">
            <v xml:space="preserve">    </v>
          </cell>
          <cell r="J172" t="str">
            <v xml:space="preserve">    </v>
          </cell>
        </row>
        <row r="173">
          <cell r="A173" t="str">
            <v>9780310715511</v>
          </cell>
          <cell r="B173" t="str">
            <v>I CAN READ/DANIEL AND THE LIONS</v>
          </cell>
          <cell r="C173">
            <v>2.67</v>
          </cell>
          <cell r="D173">
            <v>39589</v>
          </cell>
          <cell r="E173">
            <v>39654</v>
          </cell>
          <cell r="F173" t="str">
            <v>Summer</v>
          </cell>
          <cell r="G173">
            <v>2008</v>
          </cell>
          <cell r="H173" t="str">
            <v xml:space="preserve">    </v>
          </cell>
          <cell r="I173" t="str">
            <v xml:space="preserve">    </v>
          </cell>
          <cell r="J173" t="str">
            <v xml:space="preserve">    </v>
          </cell>
        </row>
        <row r="174">
          <cell r="A174" t="str">
            <v>9780310715504</v>
          </cell>
          <cell r="B174" t="str">
            <v>I CAN READ/DAVID AND THE GIANT</v>
          </cell>
          <cell r="C174">
            <v>2.67</v>
          </cell>
          <cell r="D174">
            <v>39589</v>
          </cell>
          <cell r="E174">
            <v>39654</v>
          </cell>
          <cell r="F174" t="str">
            <v>Summer</v>
          </cell>
          <cell r="G174">
            <v>2008</v>
          </cell>
          <cell r="H174" t="str">
            <v xml:space="preserve">    </v>
          </cell>
          <cell r="I174" t="str">
            <v xml:space="preserve">    </v>
          </cell>
          <cell r="J174" t="str">
            <v xml:space="preserve">    </v>
          </cell>
        </row>
        <row r="175">
          <cell r="A175" t="str">
            <v>9780310715870</v>
          </cell>
          <cell r="B175" t="str">
            <v>I CAN READ/GOD LOVES YOU BARNABAS</v>
          </cell>
          <cell r="C175">
            <v>2.67</v>
          </cell>
          <cell r="D175">
            <v>39589</v>
          </cell>
          <cell r="E175">
            <v>39654</v>
          </cell>
          <cell r="F175" t="str">
            <v>Summer</v>
          </cell>
          <cell r="G175">
            <v>2008</v>
          </cell>
          <cell r="H175" t="str">
            <v xml:space="preserve">    </v>
          </cell>
          <cell r="I175" t="str">
            <v xml:space="preserve">    </v>
          </cell>
          <cell r="J175" t="str">
            <v xml:space="preserve">    </v>
          </cell>
        </row>
        <row r="176">
          <cell r="A176" t="str">
            <v>9780310715863</v>
          </cell>
          <cell r="B176" t="str">
            <v>I CAN READ/HAPPY BDAY BARNABAS</v>
          </cell>
          <cell r="C176">
            <v>2.67</v>
          </cell>
          <cell r="D176">
            <v>39589</v>
          </cell>
          <cell r="E176">
            <v>39654</v>
          </cell>
          <cell r="F176" t="str">
            <v>Summer</v>
          </cell>
          <cell r="G176">
            <v>2008</v>
          </cell>
          <cell r="H176" t="str">
            <v xml:space="preserve">    </v>
          </cell>
          <cell r="I176" t="str">
            <v xml:space="preserve">    </v>
          </cell>
          <cell r="J176" t="str">
            <v xml:space="preserve">    </v>
          </cell>
        </row>
        <row r="177">
          <cell r="A177" t="str">
            <v>9780310716228</v>
          </cell>
          <cell r="B177" t="str">
            <v>I CAN READ/HES GOT WHOLE WORLD</v>
          </cell>
          <cell r="C177">
            <v>2.67</v>
          </cell>
          <cell r="D177">
            <v>39589</v>
          </cell>
          <cell r="E177">
            <v>39654</v>
          </cell>
          <cell r="F177" t="str">
            <v>Summer</v>
          </cell>
          <cell r="G177">
            <v>2008</v>
          </cell>
        </row>
        <row r="178">
          <cell r="A178" t="str">
            <v>9780310716075</v>
          </cell>
          <cell r="B178" t="str">
            <v>I CAN READ/HOWIE FINDS A HUG</v>
          </cell>
          <cell r="C178">
            <v>2.67</v>
          </cell>
          <cell r="D178">
            <v>39589</v>
          </cell>
          <cell r="E178">
            <v>39654</v>
          </cell>
          <cell r="F178" t="str">
            <v>Summer</v>
          </cell>
          <cell r="G178">
            <v>2008</v>
          </cell>
        </row>
        <row r="179">
          <cell r="A179" t="str">
            <v>9780310716044</v>
          </cell>
          <cell r="B179" t="str">
            <v>I CAN READ/HOWIE WANTS TO PLAY SC</v>
          </cell>
          <cell r="C179">
            <v>2.67</v>
          </cell>
          <cell r="D179">
            <v>39589</v>
          </cell>
          <cell r="E179">
            <v>39654</v>
          </cell>
          <cell r="F179" t="str">
            <v>Summer</v>
          </cell>
          <cell r="G179">
            <v>2008</v>
          </cell>
        </row>
        <row r="180">
          <cell r="A180" t="str">
            <v>9780310716068</v>
          </cell>
          <cell r="B180" t="str">
            <v>I CAN READ/HOWIE/GOES SHOPPING SC</v>
          </cell>
          <cell r="C180">
            <v>2.67</v>
          </cell>
          <cell r="D180">
            <v>39589</v>
          </cell>
          <cell r="E180">
            <v>39654</v>
          </cell>
          <cell r="F180" t="str">
            <v>Summer</v>
          </cell>
          <cell r="G180">
            <v>2008</v>
          </cell>
        </row>
        <row r="181">
          <cell r="A181" t="str">
            <v>9780310716051</v>
          </cell>
          <cell r="B181" t="str">
            <v>I CAN READ/HOWIES TEA PARTY SC</v>
          </cell>
          <cell r="C181">
            <v>2.67</v>
          </cell>
          <cell r="D181">
            <v>39589</v>
          </cell>
          <cell r="E181">
            <v>39654</v>
          </cell>
          <cell r="F181" t="str">
            <v>Summer</v>
          </cell>
          <cell r="G181">
            <v>2008</v>
          </cell>
        </row>
        <row r="182">
          <cell r="A182" t="str">
            <v>9780310716211</v>
          </cell>
          <cell r="B182" t="str">
            <v>I CAN READ/IF YOURE HAPPY</v>
          </cell>
          <cell r="C182">
            <v>2.67</v>
          </cell>
          <cell r="D182">
            <v>39589</v>
          </cell>
          <cell r="E182">
            <v>39654</v>
          </cell>
          <cell r="F182" t="str">
            <v>Summer</v>
          </cell>
          <cell r="G182">
            <v>2008</v>
          </cell>
        </row>
        <row r="183">
          <cell r="A183" t="str">
            <v>9780310714545</v>
          </cell>
          <cell r="B183" t="str">
            <v>I CAN READ/JAKE GOES FISHING</v>
          </cell>
          <cell r="C183">
            <v>2.67</v>
          </cell>
          <cell r="D183">
            <v>39589</v>
          </cell>
          <cell r="E183">
            <v>39654</v>
          </cell>
          <cell r="F183" t="str">
            <v>Summer</v>
          </cell>
          <cell r="G183">
            <v>2008</v>
          </cell>
          <cell r="H183" t="str">
            <v xml:space="preserve">    </v>
          </cell>
          <cell r="I183" t="str">
            <v xml:space="preserve">    </v>
          </cell>
          <cell r="J183" t="str">
            <v xml:space="preserve">    </v>
          </cell>
        </row>
        <row r="184">
          <cell r="A184" t="str">
            <v>9780310714576</v>
          </cell>
          <cell r="B184" t="str">
            <v>I CAN READ/JAKE HELPS OUT</v>
          </cell>
          <cell r="C184">
            <v>2.67</v>
          </cell>
          <cell r="D184">
            <v>39589</v>
          </cell>
          <cell r="E184">
            <v>39654</v>
          </cell>
          <cell r="F184" t="str">
            <v>Summer</v>
          </cell>
          <cell r="G184">
            <v>2008</v>
          </cell>
          <cell r="H184" t="str">
            <v xml:space="preserve">    </v>
          </cell>
          <cell r="I184" t="str">
            <v xml:space="preserve">    </v>
          </cell>
          <cell r="J184" t="str">
            <v xml:space="preserve">    </v>
          </cell>
        </row>
        <row r="185">
          <cell r="A185" t="str">
            <v>9780310714552</v>
          </cell>
          <cell r="B185" t="str">
            <v>I CAN READ/JAKE PLAYS BALL</v>
          </cell>
          <cell r="C185">
            <v>2.67</v>
          </cell>
          <cell r="D185">
            <v>39589</v>
          </cell>
          <cell r="E185">
            <v>39654</v>
          </cell>
          <cell r="F185" t="str">
            <v>Summer</v>
          </cell>
          <cell r="G185">
            <v>2008</v>
          </cell>
        </row>
        <row r="186">
          <cell r="A186" t="str">
            <v>9780310711896</v>
          </cell>
          <cell r="B186" t="str">
            <v>I CAN READ/JAKES BRAVE NIGHT</v>
          </cell>
          <cell r="C186">
            <v>2.67</v>
          </cell>
          <cell r="D186">
            <v>39589</v>
          </cell>
          <cell r="E186">
            <v>39654</v>
          </cell>
          <cell r="F186" t="str">
            <v>Summer</v>
          </cell>
          <cell r="G186">
            <v>2008</v>
          </cell>
        </row>
        <row r="187">
          <cell r="A187" t="str">
            <v>9780310716204</v>
          </cell>
          <cell r="B187" t="str">
            <v>I CAN READ/JESUS LOVES LITTLE CHILD</v>
          </cell>
          <cell r="C187">
            <v>2.67</v>
          </cell>
          <cell r="D187">
            <v>39589</v>
          </cell>
          <cell r="E187">
            <v>39654</v>
          </cell>
          <cell r="F187" t="str">
            <v>Summer</v>
          </cell>
          <cell r="G187">
            <v>2008</v>
          </cell>
        </row>
        <row r="188">
          <cell r="A188" t="str">
            <v>9780310716198</v>
          </cell>
          <cell r="B188" t="str">
            <v>I CAN READ/JESUS LOVES ME</v>
          </cell>
          <cell r="C188">
            <v>2.67</v>
          </cell>
          <cell r="D188">
            <v>39589</v>
          </cell>
          <cell r="E188">
            <v>39654</v>
          </cell>
          <cell r="F188" t="str">
            <v>Summer</v>
          </cell>
          <cell r="G188">
            <v>2008</v>
          </cell>
        </row>
        <row r="189">
          <cell r="A189" t="str">
            <v>9780310715535</v>
          </cell>
          <cell r="B189" t="str">
            <v>I CAN READ/JESUS SAVES THE WRLD</v>
          </cell>
          <cell r="C189">
            <v>2.67</v>
          </cell>
          <cell r="D189">
            <v>39589</v>
          </cell>
          <cell r="E189">
            <v>39654</v>
          </cell>
          <cell r="F189" t="str">
            <v>Summer</v>
          </cell>
          <cell r="G189">
            <v>2008</v>
          </cell>
          <cell r="H189" t="str">
            <v xml:space="preserve">    </v>
          </cell>
          <cell r="I189" t="str">
            <v xml:space="preserve">    </v>
          </cell>
          <cell r="J189" t="str">
            <v xml:space="preserve">    </v>
          </cell>
        </row>
        <row r="190">
          <cell r="A190" t="str">
            <v>9780310714675</v>
          </cell>
          <cell r="B190" t="str">
            <v>I CAN READ/MAD MADDIE MAXWELL</v>
          </cell>
          <cell r="C190">
            <v>2.67</v>
          </cell>
          <cell r="D190">
            <v>39589</v>
          </cell>
          <cell r="E190">
            <v>39654</v>
          </cell>
          <cell r="F190" t="str">
            <v>Summer</v>
          </cell>
          <cell r="G190">
            <v>2008</v>
          </cell>
          <cell r="H190" t="str">
            <v xml:space="preserve">    </v>
          </cell>
          <cell r="I190" t="str">
            <v xml:space="preserve">    </v>
          </cell>
          <cell r="J190" t="str">
            <v xml:space="preserve">    </v>
          </cell>
        </row>
        <row r="191">
          <cell r="A191" t="str">
            <v>9780310714682</v>
          </cell>
          <cell r="B191" t="str">
            <v>I CAN READ/MOMMY MAY I HUG THE FISH</v>
          </cell>
          <cell r="C191">
            <v>2.67</v>
          </cell>
          <cell r="D191">
            <v>39589</v>
          </cell>
          <cell r="E191">
            <v>39654</v>
          </cell>
          <cell r="F191" t="str">
            <v>Summer</v>
          </cell>
          <cell r="G191">
            <v>2008</v>
          </cell>
          <cell r="H191" t="str">
            <v xml:space="preserve">    </v>
          </cell>
          <cell r="I191" t="str">
            <v xml:space="preserve">    </v>
          </cell>
          <cell r="J191" t="str">
            <v xml:space="preserve">    </v>
          </cell>
        </row>
        <row r="192">
          <cell r="A192" t="str">
            <v>9780310715788</v>
          </cell>
          <cell r="B192" t="str">
            <v>I CAN READ/MRS ROSEY CHINA PLATE</v>
          </cell>
          <cell r="C192">
            <v>2.67</v>
          </cell>
          <cell r="D192">
            <v>39589</v>
          </cell>
          <cell r="E192">
            <v>39654</v>
          </cell>
          <cell r="F192" t="str">
            <v>Summer</v>
          </cell>
          <cell r="G192">
            <v>2008</v>
          </cell>
        </row>
        <row r="193">
          <cell r="A193" t="str">
            <v>9780310715764</v>
          </cell>
          <cell r="B193" t="str">
            <v>I CAN READ/MRS ROSEY POSEY</v>
          </cell>
          <cell r="C193">
            <v>2.67</v>
          </cell>
          <cell r="D193">
            <v>39589</v>
          </cell>
          <cell r="E193">
            <v>39654</v>
          </cell>
          <cell r="F193" t="str">
            <v>Summer</v>
          </cell>
          <cell r="G193">
            <v>2008</v>
          </cell>
        </row>
        <row r="194">
          <cell r="A194" t="str">
            <v>9780310715771</v>
          </cell>
          <cell r="B194" t="str">
            <v>I CAN READ/MRS ROSEY POSEY TREASURE</v>
          </cell>
          <cell r="C194">
            <v>2.67</v>
          </cell>
          <cell r="D194">
            <v>39589</v>
          </cell>
          <cell r="E194">
            <v>39654</v>
          </cell>
          <cell r="F194" t="str">
            <v>Summer</v>
          </cell>
          <cell r="G194">
            <v>2008</v>
          </cell>
        </row>
        <row r="195">
          <cell r="A195" t="str">
            <v>9780310715795</v>
          </cell>
          <cell r="B195" t="str">
            <v>I CAN READ/MRS ROSEY POSEY YUM CAKE</v>
          </cell>
          <cell r="C195">
            <v>2.67</v>
          </cell>
          <cell r="D195">
            <v>39589</v>
          </cell>
          <cell r="E195">
            <v>39654</v>
          </cell>
          <cell r="F195" t="str">
            <v>Summer</v>
          </cell>
          <cell r="G195">
            <v>2008</v>
          </cell>
        </row>
        <row r="196">
          <cell r="A196" t="str">
            <v>9780310715726</v>
          </cell>
          <cell r="B196" t="str">
            <v>I CAN READ/MUD PIE ANNIE</v>
          </cell>
          <cell r="C196">
            <v>2.67</v>
          </cell>
          <cell r="D196">
            <v>39589</v>
          </cell>
          <cell r="E196">
            <v>39654</v>
          </cell>
          <cell r="F196" t="str">
            <v>Summer</v>
          </cell>
          <cell r="G196">
            <v>2008</v>
          </cell>
          <cell r="H196" t="str">
            <v xml:space="preserve">    </v>
          </cell>
          <cell r="I196" t="str">
            <v xml:space="preserve">    </v>
          </cell>
          <cell r="J196" t="str">
            <v xml:space="preserve">    </v>
          </cell>
        </row>
        <row r="197">
          <cell r="A197" t="str">
            <v>9780310715740</v>
          </cell>
          <cell r="B197" t="str">
            <v>I CAN READ/MY COWBOY BOOTS</v>
          </cell>
          <cell r="C197">
            <v>2.67</v>
          </cell>
          <cell r="D197">
            <v>39589</v>
          </cell>
          <cell r="E197">
            <v>39654</v>
          </cell>
          <cell r="F197" t="str">
            <v>Summer</v>
          </cell>
          <cell r="G197">
            <v>2008</v>
          </cell>
          <cell r="H197" t="str">
            <v xml:space="preserve">    </v>
          </cell>
          <cell r="I197" t="str">
            <v xml:space="preserve">    </v>
          </cell>
          <cell r="J197" t="str">
            <v xml:space="preserve">    </v>
          </cell>
        </row>
        <row r="198">
          <cell r="A198" t="str">
            <v>9780310714699</v>
          </cell>
          <cell r="B198" t="str">
            <v>I CAN READ/SISTER FOR SALE</v>
          </cell>
          <cell r="C198">
            <v>2.67</v>
          </cell>
          <cell r="D198">
            <v>39589</v>
          </cell>
          <cell r="E198">
            <v>39654</v>
          </cell>
          <cell r="F198" t="str">
            <v>Summer</v>
          </cell>
          <cell r="G198">
            <v>2008</v>
          </cell>
          <cell r="H198" t="str">
            <v xml:space="preserve">    </v>
          </cell>
          <cell r="I198" t="str">
            <v xml:space="preserve">    </v>
          </cell>
          <cell r="J198" t="str">
            <v>X</v>
          </cell>
        </row>
        <row r="199">
          <cell r="A199" t="str">
            <v>9780310715757</v>
          </cell>
          <cell r="B199" t="str">
            <v>I CAN READ/SNUG AS A BUG</v>
          </cell>
          <cell r="C199">
            <v>2.67</v>
          </cell>
          <cell r="D199">
            <v>39589</v>
          </cell>
          <cell r="E199">
            <v>39654</v>
          </cell>
          <cell r="F199" t="str">
            <v>Summer</v>
          </cell>
          <cell r="G199">
            <v>2008</v>
          </cell>
          <cell r="H199" t="str">
            <v xml:space="preserve">    </v>
          </cell>
          <cell r="I199" t="str">
            <v xml:space="preserve">    </v>
          </cell>
          <cell r="J199" t="str">
            <v xml:space="preserve">    </v>
          </cell>
        </row>
        <row r="200">
          <cell r="A200" t="str">
            <v>9780310715733</v>
          </cell>
          <cell r="B200" t="str">
            <v>I CAN READ/WHAT DO I SEE</v>
          </cell>
          <cell r="C200">
            <v>2.67</v>
          </cell>
          <cell r="D200">
            <v>39589</v>
          </cell>
          <cell r="E200">
            <v>39654</v>
          </cell>
          <cell r="F200" t="str">
            <v>Summer</v>
          </cell>
          <cell r="G200">
            <v>2008</v>
          </cell>
          <cell r="H200" t="str">
            <v xml:space="preserve">    </v>
          </cell>
          <cell r="I200" t="str">
            <v xml:space="preserve">    </v>
          </cell>
          <cell r="J200" t="str">
            <v xml:space="preserve">    </v>
          </cell>
        </row>
        <row r="201">
          <cell r="A201" t="str">
            <v>9780310714668</v>
          </cell>
          <cell r="B201" t="str">
            <v>I CAN READ/ZACHARYS ZOO</v>
          </cell>
          <cell r="C201">
            <v>2.67</v>
          </cell>
          <cell r="D201">
            <v>39589</v>
          </cell>
          <cell r="E201">
            <v>39654</v>
          </cell>
          <cell r="F201" t="str">
            <v>Summer</v>
          </cell>
          <cell r="G201">
            <v>2008</v>
          </cell>
          <cell r="H201" t="str">
            <v xml:space="preserve">    </v>
          </cell>
          <cell r="I201" t="str">
            <v xml:space="preserve">    </v>
          </cell>
          <cell r="J201" t="str">
            <v xml:space="preserve">    </v>
          </cell>
        </row>
        <row r="202">
          <cell r="A202" t="str">
            <v>9780310252245</v>
          </cell>
          <cell r="B202" t="str">
            <v>KANNER LAKE/CORAL MOON - COLLINS</v>
          </cell>
          <cell r="C202">
            <v>5.97</v>
          </cell>
          <cell r="D202">
            <v>39589</v>
          </cell>
          <cell r="E202">
            <v>39654</v>
          </cell>
          <cell r="F202" t="str">
            <v>Summer</v>
          </cell>
          <cell r="G202">
            <v>2008</v>
          </cell>
        </row>
        <row r="203">
          <cell r="A203" t="str">
            <v>9780310252238</v>
          </cell>
          <cell r="B203" t="str">
            <v>KANNER LAKE/VIOLET DAWN - COLLINS</v>
          </cell>
          <cell r="C203">
            <v>5.97</v>
          </cell>
          <cell r="D203">
            <v>39589</v>
          </cell>
          <cell r="E203">
            <v>39654</v>
          </cell>
          <cell r="F203" t="str">
            <v>Summer</v>
          </cell>
          <cell r="G203">
            <v>2008</v>
          </cell>
        </row>
        <row r="204">
          <cell r="A204" t="str">
            <v>9780310269021</v>
          </cell>
          <cell r="B204" t="str">
            <v>NO LEGAL GROUNDS - BELL</v>
          </cell>
          <cell r="C204">
            <v>5.97</v>
          </cell>
          <cell r="D204">
            <v>39589</v>
          </cell>
          <cell r="E204">
            <v>39654</v>
          </cell>
          <cell r="F204" t="str">
            <v>Summer</v>
          </cell>
          <cell r="G204">
            <v>2008</v>
          </cell>
        </row>
        <row r="205">
          <cell r="A205" t="str">
            <v>9780310253310</v>
          </cell>
          <cell r="B205" t="str">
            <v>PRESUMED GUILTY - BELL</v>
          </cell>
          <cell r="C205">
            <v>5.97</v>
          </cell>
          <cell r="D205">
            <v>39589</v>
          </cell>
          <cell r="E205">
            <v>39654</v>
          </cell>
          <cell r="F205" t="str">
            <v>Summer</v>
          </cell>
          <cell r="G205">
            <v>2008</v>
          </cell>
        </row>
        <row r="206">
          <cell r="A206" t="str">
            <v>9780310257677</v>
          </cell>
          <cell r="B206" t="str">
            <v>RESTORATION NVL/LAST LIGHT - BLACKSTOCK</v>
          </cell>
          <cell r="C206">
            <v>5.97</v>
          </cell>
          <cell r="D206">
            <v>39589</v>
          </cell>
          <cell r="E206">
            <v>39654</v>
          </cell>
          <cell r="F206" t="str">
            <v>Summer</v>
          </cell>
          <cell r="G206">
            <v>2008</v>
          </cell>
        </row>
        <row r="207">
          <cell r="A207" t="str">
            <v>9780310257684</v>
          </cell>
          <cell r="B207" t="str">
            <v>RESTORATION NVL/NIGHT LIGHT - BLACKSTOCK</v>
          </cell>
          <cell r="C207">
            <v>5.97</v>
          </cell>
          <cell r="D207">
            <v>39589</v>
          </cell>
          <cell r="E207">
            <v>39654</v>
          </cell>
          <cell r="F207" t="str">
            <v>Summer</v>
          </cell>
          <cell r="G207">
            <v>2008</v>
          </cell>
        </row>
        <row r="208">
          <cell r="A208" t="str">
            <v>9780310258049</v>
          </cell>
          <cell r="B208" t="str">
            <v>RETURN TO ME - HATCHER</v>
          </cell>
          <cell r="C208">
            <v>5.97</v>
          </cell>
          <cell r="D208">
            <v>39589</v>
          </cell>
          <cell r="E208">
            <v>39654</v>
          </cell>
          <cell r="F208" t="str">
            <v>Summer</v>
          </cell>
          <cell r="G208">
            <v>2008</v>
          </cell>
        </row>
        <row r="209">
          <cell r="A209" t="str">
            <v>9780310263500</v>
          </cell>
          <cell r="B209" t="str">
            <v>SIMPLE GIFTS - COPELAND</v>
          </cell>
          <cell r="C209">
            <v>5.97</v>
          </cell>
          <cell r="D209">
            <v>39589</v>
          </cell>
          <cell r="E209">
            <v>39654</v>
          </cell>
          <cell r="F209" t="str">
            <v>Summer</v>
          </cell>
          <cell r="G209">
            <v>2008</v>
          </cell>
        </row>
        <row r="210">
          <cell r="A210" t="str">
            <v>9780310273998</v>
          </cell>
          <cell r="B210" t="str">
            <v>SUSHI/ONLY UNI SC - TANG</v>
          </cell>
          <cell r="C210">
            <v>5.97</v>
          </cell>
          <cell r="D210">
            <v>39589</v>
          </cell>
          <cell r="E210">
            <v>39654</v>
          </cell>
          <cell r="F210" t="str">
            <v>Summer</v>
          </cell>
          <cell r="G210">
            <v>2008</v>
          </cell>
        </row>
        <row r="211">
          <cell r="A211" t="str">
            <v>9780310273981</v>
          </cell>
          <cell r="B211" t="str">
            <v>SUSHI/SUSHI FOR ONE - TANG</v>
          </cell>
          <cell r="C211">
            <v>5.97</v>
          </cell>
          <cell r="D211">
            <v>39589</v>
          </cell>
          <cell r="E211">
            <v>39654</v>
          </cell>
          <cell r="F211" t="str">
            <v>Summer</v>
          </cell>
          <cell r="G211">
            <v>2008</v>
          </cell>
        </row>
        <row r="212">
          <cell r="A212" t="str">
            <v>9780310278092</v>
          </cell>
          <cell r="B212" t="str">
            <v>BOUNDARIES DVD/ROM NEW</v>
          </cell>
          <cell r="C212">
            <v>17.97</v>
          </cell>
          <cell r="D212">
            <v>39615</v>
          </cell>
          <cell r="E212">
            <v>39689</v>
          </cell>
          <cell r="F212" t="str">
            <v>Back-to-School</v>
          </cell>
          <cell r="G212">
            <v>2008</v>
          </cell>
          <cell r="H212" t="str">
            <v xml:space="preserve">    </v>
          </cell>
          <cell r="I212" t="str">
            <v xml:space="preserve">    </v>
          </cell>
          <cell r="J212" t="str">
            <v xml:space="preserve">    </v>
          </cell>
        </row>
        <row r="213">
          <cell r="A213" t="str">
            <v>9780310711483</v>
          </cell>
          <cell r="B213" t="str">
            <v>CASE FOR A CREATOR FOR KIDS</v>
          </cell>
          <cell r="C213">
            <v>4.97</v>
          </cell>
          <cell r="D213">
            <v>39615</v>
          </cell>
          <cell r="E213">
            <v>39689</v>
          </cell>
          <cell r="F213" t="str">
            <v>Back-to-School</v>
          </cell>
          <cell r="G213">
            <v>2008</v>
          </cell>
          <cell r="H213" t="str">
            <v xml:space="preserve">    </v>
          </cell>
          <cell r="I213" t="str">
            <v xml:space="preserve">    </v>
          </cell>
          <cell r="J213" t="str">
            <v xml:space="preserve">    </v>
          </cell>
        </row>
        <row r="214">
          <cell r="A214" t="str">
            <v>9780310249771</v>
          </cell>
          <cell r="B214" t="str">
            <v>CASE FOR A CREATOR STUDENT EDITION</v>
          </cell>
          <cell r="C214">
            <v>5.97</v>
          </cell>
          <cell r="D214">
            <v>39615</v>
          </cell>
          <cell r="E214">
            <v>39689</v>
          </cell>
          <cell r="F214" t="str">
            <v>Back-to-School</v>
          </cell>
          <cell r="G214">
            <v>2008</v>
          </cell>
        </row>
        <row r="215">
          <cell r="A215" t="str">
            <v>9780310711476</v>
          </cell>
          <cell r="B215" t="str">
            <v>CASE FOR CHRIST FOR KIDS</v>
          </cell>
          <cell r="C215">
            <v>4.97</v>
          </cell>
          <cell r="D215">
            <v>39615</v>
          </cell>
          <cell r="E215">
            <v>39689</v>
          </cell>
          <cell r="F215" t="str">
            <v>Back-to-School</v>
          </cell>
          <cell r="G215">
            <v>2008</v>
          </cell>
        </row>
        <row r="216">
          <cell r="A216" t="str">
            <v>9780310234845</v>
          </cell>
          <cell r="B216" t="str">
            <v>CASE FOR CHRIST/STUDENT EDITION</v>
          </cell>
          <cell r="C216">
            <v>5.97</v>
          </cell>
          <cell r="D216">
            <v>39615</v>
          </cell>
          <cell r="E216">
            <v>39689</v>
          </cell>
          <cell r="F216" t="str">
            <v>Back-to-School</v>
          </cell>
          <cell r="G216">
            <v>2008</v>
          </cell>
        </row>
        <row r="217">
          <cell r="A217" t="str">
            <v>9780310711469</v>
          </cell>
          <cell r="B217" t="str">
            <v>CASE FOR FAITH FOR KIDS</v>
          </cell>
          <cell r="C217">
            <v>4.97</v>
          </cell>
          <cell r="D217">
            <v>39615</v>
          </cell>
          <cell r="E217">
            <v>39689</v>
          </cell>
          <cell r="F217" t="str">
            <v>Back-to-School</v>
          </cell>
          <cell r="G217">
            <v>2008</v>
          </cell>
        </row>
        <row r="218">
          <cell r="A218" t="str">
            <v>9780310241881</v>
          </cell>
          <cell r="B218" t="str">
            <v>CASE FOR FAITH STUDENT EDITION</v>
          </cell>
          <cell r="C218">
            <v>5.97</v>
          </cell>
          <cell r="D218">
            <v>39615</v>
          </cell>
          <cell r="E218">
            <v>39689</v>
          </cell>
          <cell r="F218" t="str">
            <v>Back-to-School</v>
          </cell>
          <cell r="G218">
            <v>2008</v>
          </cell>
        </row>
        <row r="219">
          <cell r="A219" t="str">
            <v>9780310285564</v>
          </cell>
          <cell r="B219" t="str">
            <v>EVERYTHING IS SPIRITUAL DVD</v>
          </cell>
          <cell r="C219">
            <v>14.97</v>
          </cell>
          <cell r="D219">
            <v>39615</v>
          </cell>
          <cell r="E219">
            <v>39689</v>
          </cell>
          <cell r="F219" t="str">
            <v>Back-to-School</v>
          </cell>
          <cell r="G219">
            <v>2008</v>
          </cell>
        </row>
        <row r="220">
          <cell r="A220" t="str">
            <v>9780310280941</v>
          </cell>
          <cell r="B220" t="str">
            <v>INTERSECT/WHERE FAITH/MEET DVD/ROM</v>
          </cell>
          <cell r="C220">
            <v>17.97</v>
          </cell>
          <cell r="D220">
            <v>39615</v>
          </cell>
          <cell r="E220">
            <v>39689</v>
          </cell>
          <cell r="F220" t="str">
            <v>Back-to-School</v>
          </cell>
          <cell r="G220">
            <v>2008</v>
          </cell>
        </row>
        <row r="221">
          <cell r="A221" t="str">
            <v>9780310271741</v>
          </cell>
          <cell r="B221" t="str">
            <v>JUST WALK ACROSS THE ROOM DVD</v>
          </cell>
          <cell r="C221">
            <v>17.97</v>
          </cell>
          <cell r="D221">
            <v>39615</v>
          </cell>
          <cell r="E221">
            <v>39689</v>
          </cell>
          <cell r="F221" t="str">
            <v>Back-to-School</v>
          </cell>
          <cell r="G221">
            <v>2008</v>
          </cell>
        </row>
        <row r="222">
          <cell r="A222" t="str">
            <v>9780310938521</v>
          </cell>
          <cell r="B222" t="str">
            <v>NIV ARCHAEOLOGICAL STDY BIBLE P/S</v>
          </cell>
          <cell r="C222">
            <v>34.97</v>
          </cell>
          <cell r="D222">
            <v>39615</v>
          </cell>
          <cell r="E222">
            <v>39689</v>
          </cell>
          <cell r="F222" t="str">
            <v>Back-to-School</v>
          </cell>
          <cell r="G222">
            <v>2008</v>
          </cell>
        </row>
        <row r="223">
          <cell r="A223" t="str">
            <v>9780310928041</v>
          </cell>
          <cell r="B223" t="str">
            <v>NIV QUEST STUDY BIB REV HC</v>
          </cell>
          <cell r="C223">
            <v>24.97</v>
          </cell>
          <cell r="D223">
            <v>39615</v>
          </cell>
          <cell r="E223">
            <v>39689</v>
          </cell>
          <cell r="F223" t="str">
            <v>Back-to-School</v>
          </cell>
          <cell r="G223">
            <v>2008</v>
          </cell>
        </row>
        <row r="224">
          <cell r="A224" t="str">
            <v>9780310927211</v>
          </cell>
          <cell r="B224" t="str">
            <v>NIV STUDENT BIB REV CMP HC</v>
          </cell>
          <cell r="C224">
            <v>17.97</v>
          </cell>
          <cell r="D224">
            <v>39615</v>
          </cell>
          <cell r="E224">
            <v>39689</v>
          </cell>
          <cell r="F224" t="str">
            <v>Back-to-School</v>
          </cell>
          <cell r="G224">
            <v>2008</v>
          </cell>
        </row>
        <row r="225">
          <cell r="A225" t="str">
            <v>9780310903260</v>
          </cell>
          <cell r="B225" t="str">
            <v>NIV TEXTBOOK EDITION BIBLE</v>
          </cell>
          <cell r="C225">
            <v>12.97</v>
          </cell>
          <cell r="D225">
            <v>39615</v>
          </cell>
          <cell r="E225">
            <v>39689</v>
          </cell>
          <cell r="F225" t="str">
            <v>Back-to-School</v>
          </cell>
          <cell r="G225">
            <v>2008</v>
          </cell>
          <cell r="H225" t="str">
            <v xml:space="preserve">    </v>
          </cell>
          <cell r="I225" t="str">
            <v xml:space="preserve">    </v>
          </cell>
          <cell r="J225" t="str">
            <v xml:space="preserve">    </v>
          </cell>
        </row>
        <row r="226">
          <cell r="A226" t="str">
            <v>9780310265238</v>
          </cell>
          <cell r="B226" t="str">
            <v>NOOMA/KICKBALL 006 ROB BELL DVD</v>
          </cell>
          <cell r="C226">
            <v>9.9700000000000006</v>
          </cell>
          <cell r="D226">
            <v>39615</v>
          </cell>
          <cell r="E226">
            <v>39689</v>
          </cell>
          <cell r="F226" t="str">
            <v>Back-to-School</v>
          </cell>
          <cell r="G226">
            <v>2008</v>
          </cell>
          <cell r="H226" t="str">
            <v xml:space="preserve">    </v>
          </cell>
          <cell r="I226" t="str">
            <v xml:space="preserve">    </v>
          </cell>
          <cell r="J226" t="str">
            <v xml:space="preserve">    </v>
          </cell>
        </row>
        <row r="227">
          <cell r="A227" t="str">
            <v>9780310265214</v>
          </cell>
          <cell r="B227" t="str">
            <v>NOOMA/NOISE 005 ROB BELL DVD</v>
          </cell>
          <cell r="C227">
            <v>9.9700000000000006</v>
          </cell>
          <cell r="D227">
            <v>39615</v>
          </cell>
          <cell r="E227">
            <v>39689</v>
          </cell>
          <cell r="F227" t="str">
            <v>Back-to-School</v>
          </cell>
          <cell r="G227">
            <v>2008</v>
          </cell>
          <cell r="H227" t="str">
            <v xml:space="preserve">    </v>
          </cell>
          <cell r="I227" t="str">
            <v xml:space="preserve">    </v>
          </cell>
          <cell r="J227" t="str">
            <v xml:space="preserve">    </v>
          </cell>
        </row>
        <row r="228">
          <cell r="A228" t="str">
            <v>9780310269434</v>
          </cell>
          <cell r="B228" t="str">
            <v>NOOMA/OPEN 019 ROB BELL DVD</v>
          </cell>
          <cell r="C228">
            <v>9.9700000000000006</v>
          </cell>
          <cell r="D228">
            <v>39615</v>
          </cell>
          <cell r="E228">
            <v>39689</v>
          </cell>
          <cell r="F228" t="str">
            <v>Back-to-School</v>
          </cell>
          <cell r="G228">
            <v>2008</v>
          </cell>
          <cell r="H228" t="str">
            <v xml:space="preserve">    </v>
          </cell>
          <cell r="I228" t="str">
            <v>X</v>
          </cell>
          <cell r="J228" t="str">
            <v xml:space="preserve">    </v>
          </cell>
        </row>
        <row r="229">
          <cell r="A229" t="str">
            <v>9780310269168</v>
          </cell>
          <cell r="B229" t="str">
            <v>NOOMA/RICH 013 ROB BELL DVD</v>
          </cell>
          <cell r="C229">
            <v>9.9700000000000006</v>
          </cell>
          <cell r="D229">
            <v>39615</v>
          </cell>
          <cell r="E229">
            <v>39689</v>
          </cell>
          <cell r="F229" t="str">
            <v>Back-to-School</v>
          </cell>
          <cell r="G229">
            <v>2008</v>
          </cell>
          <cell r="H229" t="str">
            <v xml:space="preserve">    </v>
          </cell>
          <cell r="I229" t="str">
            <v xml:space="preserve">    </v>
          </cell>
          <cell r="J229" t="str">
            <v xml:space="preserve">    </v>
          </cell>
        </row>
        <row r="230">
          <cell r="A230" t="str">
            <v>9780310286950</v>
          </cell>
          <cell r="B230" t="str">
            <v>NOOMA/SET VOL 1/10 PK - No Min</v>
          </cell>
          <cell r="C230">
            <v>99.97</v>
          </cell>
          <cell r="D230">
            <v>39615</v>
          </cell>
          <cell r="E230">
            <v>39689</v>
          </cell>
          <cell r="F230" t="str">
            <v>Back-to-School</v>
          </cell>
          <cell r="G230">
            <v>2008</v>
          </cell>
          <cell r="H230" t="str">
            <v xml:space="preserve">    </v>
          </cell>
          <cell r="I230" t="str">
            <v xml:space="preserve">    </v>
          </cell>
          <cell r="J230" t="str">
            <v xml:space="preserve">    </v>
          </cell>
        </row>
        <row r="231">
          <cell r="A231" t="str">
            <v>9780310269366</v>
          </cell>
          <cell r="B231" t="str">
            <v>NOOMA/STORE 016 ROB BELL</v>
          </cell>
          <cell r="C231">
            <v>9.9700000000000006</v>
          </cell>
          <cell r="D231">
            <v>39615</v>
          </cell>
          <cell r="E231">
            <v>39689</v>
          </cell>
          <cell r="F231" t="str">
            <v>Back-to-School</v>
          </cell>
          <cell r="G231">
            <v>2008</v>
          </cell>
          <cell r="H231" t="str">
            <v xml:space="preserve">    </v>
          </cell>
          <cell r="I231" t="str">
            <v xml:space="preserve">    </v>
          </cell>
          <cell r="J231" t="str">
            <v xml:space="preserve">    </v>
          </cell>
        </row>
        <row r="232">
          <cell r="A232" t="str">
            <v>9780310711995</v>
          </cell>
          <cell r="B232" t="str">
            <v>OFF MY CASE FOR KIDS</v>
          </cell>
          <cell r="C232">
            <v>4.97</v>
          </cell>
          <cell r="D232">
            <v>39615</v>
          </cell>
          <cell r="E232">
            <v>39689</v>
          </cell>
          <cell r="F232" t="str">
            <v>Back-to-School</v>
          </cell>
          <cell r="G232">
            <v>2008</v>
          </cell>
          <cell r="H232" t="str">
            <v xml:space="preserve">    </v>
          </cell>
          <cell r="I232" t="str">
            <v xml:space="preserve">    </v>
          </cell>
          <cell r="J232" t="str">
            <v xml:space="preserve">    </v>
          </cell>
        </row>
        <row r="233">
          <cell r="A233" t="str">
            <v>9780310275251</v>
          </cell>
          <cell r="B233" t="str">
            <v>PRAYER DVD</v>
          </cell>
          <cell r="C233">
            <v>17.97</v>
          </cell>
          <cell r="D233">
            <v>39615</v>
          </cell>
          <cell r="E233">
            <v>39689</v>
          </cell>
          <cell r="F233" t="str">
            <v>Back-to-School</v>
          </cell>
          <cell r="G233">
            <v>2008</v>
          </cell>
          <cell r="H233" t="str">
            <v xml:space="preserve">    </v>
          </cell>
          <cell r="I233" t="str">
            <v xml:space="preserve">    </v>
          </cell>
          <cell r="J233" t="str">
            <v xml:space="preserve">    </v>
          </cell>
        </row>
        <row r="234">
          <cell r="A234" t="str">
            <v>9780310277835</v>
          </cell>
          <cell r="B234" t="str">
            <v>REGROUP DVD</v>
          </cell>
          <cell r="C234">
            <v>19.97</v>
          </cell>
          <cell r="D234">
            <v>39615</v>
          </cell>
          <cell r="E234">
            <v>39689</v>
          </cell>
          <cell r="F234" t="str">
            <v>Back-to-School</v>
          </cell>
          <cell r="G234">
            <v>2008</v>
          </cell>
          <cell r="H234" t="str">
            <v xml:space="preserve">    </v>
          </cell>
          <cell r="I234" t="str">
            <v xml:space="preserve">    </v>
          </cell>
          <cell r="J234" t="str">
            <v xml:space="preserve">    </v>
          </cell>
        </row>
        <row r="235">
          <cell r="A235" t="str">
            <v>9780310934448</v>
          </cell>
          <cell r="B235" t="str">
            <v>TNIV COLLEGE DEV BIB MOCHA/AQUA DUO</v>
          </cell>
          <cell r="C235">
            <v>29.97</v>
          </cell>
          <cell r="D235">
            <v>39615</v>
          </cell>
          <cell r="E235">
            <v>39689</v>
          </cell>
          <cell r="F235" t="str">
            <v>Back-to-School</v>
          </cell>
          <cell r="G235">
            <v>2008</v>
          </cell>
          <cell r="H235" t="str">
            <v xml:space="preserve">    </v>
          </cell>
          <cell r="I235" t="str">
            <v xml:space="preserve">    </v>
          </cell>
          <cell r="J235" t="str">
            <v xml:space="preserve">    </v>
          </cell>
        </row>
        <row r="236">
          <cell r="A236" t="str">
            <v>9780310267355</v>
          </cell>
          <cell r="B236" t="str">
            <v>WHEN GODS PEOPLE PRAY CURRICUL DVD</v>
          </cell>
          <cell r="C236">
            <v>17.97</v>
          </cell>
          <cell r="D236">
            <v>39615</v>
          </cell>
          <cell r="E236">
            <v>39689</v>
          </cell>
          <cell r="F236" t="str">
            <v>Back-to-School</v>
          </cell>
          <cell r="G236">
            <v>2008</v>
          </cell>
          <cell r="H236" t="str">
            <v xml:space="preserve">    </v>
          </cell>
          <cell r="I236" t="str">
            <v xml:space="preserve">    </v>
          </cell>
          <cell r="J236" t="str">
            <v xml:space="preserve">    </v>
          </cell>
        </row>
        <row r="237">
          <cell r="A237" t="str">
            <v>9780310279198</v>
          </cell>
          <cell r="B237" t="str">
            <v>BECOMING A CONTAGIOUS CHURCH</v>
          </cell>
          <cell r="C237">
            <v>8.9939999999999998</v>
          </cell>
          <cell r="D237">
            <v>39631</v>
          </cell>
          <cell r="E237">
            <v>39642</v>
          </cell>
          <cell r="F237" t="str">
            <v>Book of the Month</v>
          </cell>
          <cell r="G237">
            <v>2008</v>
          </cell>
          <cell r="H237" t="str">
            <v xml:space="preserve">    </v>
          </cell>
          <cell r="I237" t="str">
            <v xml:space="preserve">    </v>
          </cell>
          <cell r="J237" t="str">
            <v xml:space="preserve">    </v>
          </cell>
        </row>
        <row r="238">
          <cell r="A238" t="str">
            <v>9780310276036</v>
          </cell>
          <cell r="B238" t="str">
            <v>FAITH</v>
          </cell>
          <cell r="C238">
            <v>11.393999999999998</v>
          </cell>
          <cell r="D238">
            <v>39631</v>
          </cell>
          <cell r="E238">
            <v>39642</v>
          </cell>
          <cell r="F238" t="str">
            <v>Book of the Month</v>
          </cell>
          <cell r="G238">
            <v>2008</v>
          </cell>
          <cell r="H238" t="str">
            <v>X</v>
          </cell>
          <cell r="I238" t="str">
            <v>X</v>
          </cell>
          <cell r="J238" t="str">
            <v>X</v>
          </cell>
        </row>
        <row r="239">
          <cell r="A239" t="str">
            <v>9780310273004</v>
          </cell>
          <cell r="B239" t="str">
            <v>RICK WARRENS BIB STDY METHODS SC</v>
          </cell>
          <cell r="C239">
            <v>8.9939999999999998</v>
          </cell>
          <cell r="D239">
            <v>39631</v>
          </cell>
          <cell r="E239">
            <v>39642</v>
          </cell>
          <cell r="F239" t="str">
            <v>Book of the Month</v>
          </cell>
          <cell r="G239">
            <v>2008</v>
          </cell>
          <cell r="H239" t="str">
            <v xml:space="preserve">    </v>
          </cell>
          <cell r="I239" t="str">
            <v xml:space="preserve">    </v>
          </cell>
          <cell r="J239" t="str">
            <v xml:space="preserve">    </v>
          </cell>
        </row>
        <row r="240">
          <cell r="A240" t="str">
            <v>9780310714101</v>
          </cell>
          <cell r="B240" t="str">
            <v>STEP INTO THE BIBLE</v>
          </cell>
          <cell r="C240">
            <v>8.9939999999999998</v>
          </cell>
          <cell r="D240">
            <v>39631</v>
          </cell>
          <cell r="E240">
            <v>39642</v>
          </cell>
          <cell r="F240" t="str">
            <v>Book of the Month</v>
          </cell>
          <cell r="G240">
            <v>2008</v>
          </cell>
          <cell r="H240" t="str">
            <v xml:space="preserve">    </v>
          </cell>
          <cell r="I240" t="str">
            <v>X</v>
          </cell>
          <cell r="J240" t="str">
            <v xml:space="preserve">    </v>
          </cell>
        </row>
        <row r="241">
          <cell r="A241" t="str">
            <v>9780310242109</v>
          </cell>
          <cell r="B241" t="str">
            <v>CASE FOR THE REAL JESUS</v>
          </cell>
          <cell r="C241">
            <v>13.193999999999999</v>
          </cell>
          <cell r="D241">
            <v>39664</v>
          </cell>
          <cell r="E241">
            <v>39675</v>
          </cell>
          <cell r="F241" t="str">
            <v>Book of the Month</v>
          </cell>
          <cell r="G241">
            <v>2008</v>
          </cell>
          <cell r="H241" t="str">
            <v>X</v>
          </cell>
          <cell r="I241" t="str">
            <v xml:space="preserve">    </v>
          </cell>
          <cell r="J241" t="str">
            <v xml:space="preserve">    </v>
          </cell>
        </row>
        <row r="242">
          <cell r="A242" t="str">
            <v>9780310271192</v>
          </cell>
          <cell r="B242" t="str">
            <v>FAITH LES/GRPWARE SM GR DUST V6 DVD</v>
          </cell>
          <cell r="C242">
            <v>23.994</v>
          </cell>
          <cell r="D242">
            <v>39664</v>
          </cell>
          <cell r="E242">
            <v>39675</v>
          </cell>
          <cell r="F242" t="str">
            <v>Book of the Month</v>
          </cell>
          <cell r="G242">
            <v>2008</v>
          </cell>
          <cell r="H242" t="str">
            <v xml:space="preserve">    </v>
          </cell>
          <cell r="I242" t="str">
            <v xml:space="preserve">    </v>
          </cell>
          <cell r="J242" t="str">
            <v xml:space="preserve">    </v>
          </cell>
        </row>
        <row r="243">
          <cell r="A243" t="str">
            <v>9780310266693</v>
          </cell>
          <cell r="B243" t="str">
            <v>JUST WALK ACROSS THE ROOM</v>
          </cell>
          <cell r="C243">
            <v>11.993999999999998</v>
          </cell>
          <cell r="D243">
            <v>39664</v>
          </cell>
          <cell r="E243">
            <v>39675</v>
          </cell>
          <cell r="F243" t="str">
            <v>Book of the Month</v>
          </cell>
          <cell r="G243">
            <v>2008</v>
          </cell>
          <cell r="H243" t="str">
            <v xml:space="preserve">    </v>
          </cell>
          <cell r="I243" t="str">
            <v xml:space="preserve">    </v>
          </cell>
          <cell r="J243" t="str">
            <v xml:space="preserve">    </v>
          </cell>
        </row>
        <row r="244">
          <cell r="A244" t="str">
            <v>9780310712145</v>
          </cell>
          <cell r="B244" t="str">
            <v>LETS GO ON A MOMMY DATE HC</v>
          </cell>
          <cell r="C244">
            <v>9.5939999999999994</v>
          </cell>
          <cell r="D244">
            <v>39664</v>
          </cell>
          <cell r="E244">
            <v>39675</v>
          </cell>
          <cell r="F244" t="str">
            <v>Book of the Month</v>
          </cell>
          <cell r="G244">
            <v>2008</v>
          </cell>
          <cell r="H244" t="str">
            <v>X</v>
          </cell>
          <cell r="I244" t="str">
            <v>X</v>
          </cell>
          <cell r="J244" t="str">
            <v>X</v>
          </cell>
        </row>
        <row r="245">
          <cell r="A245" t="str">
            <v>9780310266624</v>
          </cell>
          <cell r="B245" t="str">
            <v>ESSENTIAL BIBLE COMPANION</v>
          </cell>
          <cell r="C245">
            <v>8.9939999999999998</v>
          </cell>
          <cell r="D245">
            <v>39692</v>
          </cell>
          <cell r="E245">
            <v>39703</v>
          </cell>
          <cell r="F245" t="str">
            <v>Book of the Month</v>
          </cell>
          <cell r="G245">
            <v>2008</v>
          </cell>
          <cell r="H245" t="str">
            <v xml:space="preserve">    </v>
          </cell>
          <cell r="I245" t="str">
            <v xml:space="preserve">    </v>
          </cell>
          <cell r="J245" t="str">
            <v xml:space="preserve">    </v>
          </cell>
        </row>
        <row r="246">
          <cell r="A246" t="str">
            <v>9780310278429</v>
          </cell>
          <cell r="B246" t="str">
            <v>JESUS FOR PRESIDENT</v>
          </cell>
          <cell r="C246">
            <v>10.193999999999999</v>
          </cell>
          <cell r="D246">
            <v>39692</v>
          </cell>
          <cell r="E246">
            <v>39703</v>
          </cell>
          <cell r="F246" t="str">
            <v>Book of the Month</v>
          </cell>
          <cell r="G246">
            <v>2008</v>
          </cell>
          <cell r="H246" t="str">
            <v>X</v>
          </cell>
          <cell r="I246" t="str">
            <v>X</v>
          </cell>
          <cell r="J246" t="str">
            <v>X</v>
          </cell>
        </row>
        <row r="247">
          <cell r="A247" t="str">
            <v>9780310920083</v>
          </cell>
          <cell r="B247" t="str">
            <v>NIRV READ WITH ME BIBLE REV HC</v>
          </cell>
          <cell r="C247">
            <v>10.193999999999999</v>
          </cell>
          <cell r="D247">
            <v>39692</v>
          </cell>
          <cell r="E247">
            <v>39703</v>
          </cell>
          <cell r="F247" t="str">
            <v>Book of the Month</v>
          </cell>
          <cell r="G247">
            <v>2008</v>
          </cell>
          <cell r="H247" t="str">
            <v xml:space="preserve">    </v>
          </cell>
          <cell r="I247" t="str">
            <v xml:space="preserve">    </v>
          </cell>
          <cell r="J247" t="str">
            <v xml:space="preserve">    </v>
          </cell>
        </row>
        <row r="248">
          <cell r="A248" t="str">
            <v>9780310276999</v>
          </cell>
          <cell r="B248" t="str">
            <v>PURPOSE DRIVEN LIFE SC</v>
          </cell>
          <cell r="C248">
            <v>8.9939999999999998</v>
          </cell>
          <cell r="D248">
            <v>39692</v>
          </cell>
          <cell r="E248">
            <v>39703</v>
          </cell>
          <cell r="F248" t="str">
            <v>Book of the Month</v>
          </cell>
          <cell r="G248">
            <v>2008</v>
          </cell>
          <cell r="H248" t="str">
            <v>X</v>
          </cell>
          <cell r="I248" t="str">
            <v xml:space="preserve">    </v>
          </cell>
          <cell r="J248" t="str">
            <v xml:space="preserve">    </v>
          </cell>
        </row>
        <row r="249">
          <cell r="A249" t="str">
            <v>9780310286783</v>
          </cell>
          <cell r="B249" t="str">
            <v>BETWEEN SUNDAYS SC</v>
          </cell>
          <cell r="C249">
            <v>8.9939999999999998</v>
          </cell>
          <cell r="D249">
            <v>39734</v>
          </cell>
          <cell r="E249">
            <v>39745</v>
          </cell>
          <cell r="F249" t="str">
            <v>Book of the Month</v>
          </cell>
          <cell r="G249">
            <v>2008</v>
          </cell>
          <cell r="H249" t="str">
            <v>X</v>
          </cell>
          <cell r="I249" t="str">
            <v xml:space="preserve">    </v>
          </cell>
          <cell r="J249" t="str">
            <v>X</v>
          </cell>
        </row>
        <row r="250">
          <cell r="A250" t="str">
            <v>9780310259947</v>
          </cell>
          <cell r="B250" t="str">
            <v>HALLEYS BIB HANDBK W/NIV DELUXE ED</v>
          </cell>
          <cell r="C250">
            <v>14.993999999999998</v>
          </cell>
          <cell r="D250">
            <v>39734</v>
          </cell>
          <cell r="E250">
            <v>39745</v>
          </cell>
          <cell r="F250" t="str">
            <v>Book of the Month</v>
          </cell>
          <cell r="G250">
            <v>2008</v>
          </cell>
          <cell r="H250" t="str">
            <v xml:space="preserve">    </v>
          </cell>
          <cell r="I250" t="str">
            <v xml:space="preserve">    </v>
          </cell>
          <cell r="J250" t="str">
            <v xml:space="preserve">    </v>
          </cell>
        </row>
        <row r="251">
          <cell r="A251" t="str">
            <v>9780310921424</v>
          </cell>
          <cell r="B251" t="str">
            <v>NIRV LITTLE KIDS ADVENTURE BIBLE</v>
          </cell>
          <cell r="C251">
            <v>10.793999999999999</v>
          </cell>
          <cell r="D251">
            <v>39734</v>
          </cell>
          <cell r="E251">
            <v>39745</v>
          </cell>
          <cell r="F251" t="str">
            <v>Book of the Month</v>
          </cell>
          <cell r="G251">
            <v>2008</v>
          </cell>
          <cell r="H251" t="str">
            <v xml:space="preserve">    </v>
          </cell>
          <cell r="I251" t="str">
            <v xml:space="preserve">    </v>
          </cell>
          <cell r="J251" t="str">
            <v xml:space="preserve">    </v>
          </cell>
        </row>
        <row r="252">
          <cell r="A252" t="str">
            <v>9780310271055</v>
          </cell>
          <cell r="B252" t="str">
            <v>PRAYER</v>
          </cell>
          <cell r="C252">
            <v>13.193999999999999</v>
          </cell>
          <cell r="D252">
            <v>39734</v>
          </cell>
          <cell r="E252">
            <v>39745</v>
          </cell>
          <cell r="F252" t="str">
            <v>Book of the Month</v>
          </cell>
          <cell r="G252">
            <v>2008</v>
          </cell>
          <cell r="H252" t="str">
            <v xml:space="preserve">    </v>
          </cell>
          <cell r="I252" t="str">
            <v xml:space="preserve">    </v>
          </cell>
          <cell r="J252" t="str">
            <v xml:space="preserve">    </v>
          </cell>
        </row>
        <row r="253">
          <cell r="A253" t="str">
            <v>9780310274506</v>
          </cell>
          <cell r="B253" t="str">
            <v>BASIC BIB LIBRARY 6.0 WIN CDR</v>
          </cell>
          <cell r="C253">
            <v>17.994</v>
          </cell>
          <cell r="D253">
            <v>39755</v>
          </cell>
          <cell r="E253">
            <v>39766</v>
          </cell>
          <cell r="F253" t="str">
            <v>Book of the Month</v>
          </cell>
          <cell r="G253">
            <v>2008</v>
          </cell>
          <cell r="H253" t="str">
            <v xml:space="preserve">    </v>
          </cell>
          <cell r="I253" t="str">
            <v xml:space="preserve">    </v>
          </cell>
          <cell r="J253" t="str">
            <v xml:space="preserve">    </v>
          </cell>
        </row>
        <row r="254">
          <cell r="A254" t="str">
            <v>9780310708254</v>
          </cell>
          <cell r="B254" t="str">
            <v>JESUS STORYBOOK BIBLE</v>
          </cell>
          <cell r="C254">
            <v>10.193999999999999</v>
          </cell>
          <cell r="D254">
            <v>39755</v>
          </cell>
          <cell r="E254">
            <v>39766</v>
          </cell>
          <cell r="F254" t="str">
            <v>Book of the Month</v>
          </cell>
          <cell r="G254">
            <v>2008</v>
          </cell>
        </row>
        <row r="255">
          <cell r="A255" t="str">
            <v>9780310285540</v>
          </cell>
          <cell r="B255" t="str">
            <v>LIVING WATER (min of 30 to receive discount)</v>
          </cell>
          <cell r="C255">
            <v>8.9939999999999998</v>
          </cell>
          <cell r="D255">
            <v>39755</v>
          </cell>
          <cell r="E255">
            <v>39766</v>
          </cell>
          <cell r="F255" t="str">
            <v>Book of the Month</v>
          </cell>
          <cell r="G255">
            <v>2008</v>
          </cell>
          <cell r="H255" t="str">
            <v xml:space="preserve">    </v>
          </cell>
          <cell r="I255" t="str">
            <v xml:space="preserve">    </v>
          </cell>
          <cell r="J255" t="str">
            <v xml:space="preserve">    </v>
          </cell>
        </row>
        <row r="256">
          <cell r="A256" t="str">
            <v>9780310280675</v>
          </cell>
          <cell r="B256" t="str">
            <v>SEX GOD SC</v>
          </cell>
          <cell r="C256">
            <v>8.9939999999999998</v>
          </cell>
          <cell r="D256">
            <v>39755</v>
          </cell>
          <cell r="E256">
            <v>39766</v>
          </cell>
          <cell r="F256" t="str">
            <v>Book of the Month</v>
          </cell>
          <cell r="G256">
            <v>2008</v>
          </cell>
          <cell r="H256" t="str">
            <v xml:space="preserve">    </v>
          </cell>
          <cell r="I256" t="str">
            <v xml:space="preserve">    </v>
          </cell>
          <cell r="J256" t="str">
            <v xml:space="preserve">    </v>
          </cell>
        </row>
        <row r="257">
          <cell r="A257" t="str">
            <v>9780310926054</v>
          </cell>
          <cell r="B257" t="str">
            <v>NIV ARCHAEOLOGICAL STDY HC</v>
          </cell>
          <cell r="C257">
            <v>34.97</v>
          </cell>
          <cell r="D257">
            <v>39661</v>
          </cell>
          <cell r="E257">
            <v>39745</v>
          </cell>
          <cell r="F257" t="str">
            <v>Fall</v>
          </cell>
          <cell r="G257">
            <v>2008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tion"/>
      <sheetName val="Promo Proj"/>
      <sheetName val="Sales Review"/>
      <sheetName val="Array"/>
      <sheetName val="REFRESH"/>
      <sheetName val="DataTracker 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er"/>
      <sheetName val="1-5k"/>
      <sheetName val="5-10k"/>
      <sheetName val="10-15k"/>
      <sheetName val="15-30k"/>
      <sheetName val="30-50k"/>
      <sheetName val="50-75k"/>
      <sheetName val="75-100k"/>
      <sheetName val="100+"/>
      <sheetName val="Array"/>
      <sheetName val="Menu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1CF6C-3EFC-4C6A-9013-33141B60965F}">
  <dimension ref="A1:L26"/>
  <sheetViews>
    <sheetView tabSelected="1" zoomScaleNormal="100" workbookViewId="0">
      <selection activeCell="N16" sqref="N16"/>
    </sheetView>
  </sheetViews>
  <sheetFormatPr defaultRowHeight="15" x14ac:dyDescent="0.25"/>
  <cols>
    <col min="1" max="1" width="6.140625" style="85" customWidth="1"/>
    <col min="2" max="2" width="14.7109375" style="86" customWidth="1"/>
    <col min="3" max="3" width="47" customWidth="1"/>
    <col min="4" max="4" width="16.7109375" style="85" customWidth="1"/>
    <col min="5" max="5" width="10.140625" style="87" customWidth="1"/>
    <col min="6" max="6" width="10.28515625" style="88" customWidth="1"/>
    <col min="7" max="7" width="9.7109375" customWidth="1"/>
    <col min="8" max="8" width="1.7109375" customWidth="1"/>
    <col min="9" max="9" width="9.140625" style="8"/>
    <col min="10" max="11" width="9.140625" style="9"/>
  </cols>
  <sheetData>
    <row r="1" spans="1:11" ht="37.5" customHeight="1" thickBot="1" x14ac:dyDescent="0.3">
      <c r="A1" s="1"/>
      <c r="B1" s="2"/>
      <c r="C1" s="3"/>
      <c r="D1" s="4"/>
      <c r="E1" s="5"/>
      <c r="F1" s="6"/>
      <c r="G1" s="7" t="s">
        <v>0</v>
      </c>
    </row>
    <row r="2" spans="1:11" ht="6.75" customHeight="1" x14ac:dyDescent="0.25">
      <c r="A2" s="10"/>
      <c r="B2" s="11"/>
      <c r="C2" s="12"/>
      <c r="D2" s="13"/>
      <c r="E2" s="14"/>
      <c r="F2" s="15"/>
      <c r="G2" s="12"/>
    </row>
    <row r="3" spans="1:11" ht="18.75" customHeight="1" x14ac:dyDescent="0.25">
      <c r="A3" s="10"/>
      <c r="B3" s="16" t="s">
        <v>1</v>
      </c>
      <c r="C3" s="17" t="s">
        <v>50</v>
      </c>
      <c r="D3" s="16" t="s">
        <v>2</v>
      </c>
      <c r="E3" s="105">
        <f>E4-15</f>
        <v>43038</v>
      </c>
      <c r="F3" s="105"/>
      <c r="G3" s="12"/>
    </row>
    <row r="4" spans="1:11" ht="18.75" customHeight="1" x14ac:dyDescent="0.25">
      <c r="A4" s="10"/>
      <c r="B4" s="16" t="s">
        <v>3</v>
      </c>
      <c r="C4" s="17"/>
      <c r="D4" s="16" t="s">
        <v>4</v>
      </c>
      <c r="E4" s="105">
        <v>43053</v>
      </c>
      <c r="F4" s="105"/>
      <c r="G4" s="12"/>
    </row>
    <row r="5" spans="1:11" ht="18.75" customHeight="1" x14ac:dyDescent="0.25">
      <c r="A5" s="10"/>
      <c r="B5" s="16" t="s">
        <v>5</v>
      </c>
      <c r="C5" s="17" t="s">
        <v>51</v>
      </c>
      <c r="D5" s="16" t="s">
        <v>6</v>
      </c>
      <c r="E5" s="105">
        <v>43100</v>
      </c>
      <c r="F5" s="105"/>
      <c r="G5" s="12"/>
    </row>
    <row r="6" spans="1:11" ht="18.75" customHeight="1" x14ac:dyDescent="0.25">
      <c r="A6" s="10"/>
      <c r="B6" s="16" t="s">
        <v>7</v>
      </c>
      <c r="C6" s="17" t="s">
        <v>52</v>
      </c>
      <c r="D6" s="16" t="s">
        <v>8</v>
      </c>
      <c r="E6" s="106"/>
      <c r="F6" s="106"/>
      <c r="G6" s="12"/>
    </row>
    <row r="7" spans="1:11" ht="18.75" customHeight="1" x14ac:dyDescent="0.25">
      <c r="A7" s="10"/>
      <c r="B7" s="16" t="s">
        <v>9</v>
      </c>
      <c r="C7" s="17" t="str">
        <f>G1</f>
        <v>Munce  12 Day</v>
      </c>
      <c r="D7" s="18" t="s">
        <v>10</v>
      </c>
      <c r="E7" s="105">
        <f ca="1">TODAY()</f>
        <v>43045</v>
      </c>
      <c r="F7" s="107"/>
      <c r="G7" s="12"/>
    </row>
    <row r="8" spans="1:11" ht="18.75" customHeight="1" x14ac:dyDescent="0.25">
      <c r="A8" s="10"/>
      <c r="B8" s="16" t="s">
        <v>11</v>
      </c>
      <c r="C8" s="19" t="s">
        <v>12</v>
      </c>
      <c r="D8" s="16" t="s">
        <v>13</v>
      </c>
      <c r="E8" s="107" t="str">
        <f ca="1">IF(E6&gt;=TODAY(),"90 days","NONE")</f>
        <v>NONE</v>
      </c>
      <c r="F8" s="107"/>
      <c r="G8" s="12"/>
    </row>
    <row r="9" spans="1:11" ht="32.25" customHeight="1" x14ac:dyDescent="0.25">
      <c r="A9" s="103" t="s">
        <v>14</v>
      </c>
      <c r="B9" s="104"/>
      <c r="C9" s="104"/>
      <c r="D9" s="104"/>
      <c r="E9" s="104"/>
      <c r="F9" s="104"/>
      <c r="G9" s="104"/>
    </row>
    <row r="10" spans="1:11" x14ac:dyDescent="0.25">
      <c r="A10" s="20"/>
      <c r="B10" s="11"/>
      <c r="C10" s="12"/>
      <c r="D10" s="13"/>
      <c r="E10" s="14"/>
      <c r="F10" s="15"/>
      <c r="G10" s="12"/>
    </row>
    <row r="11" spans="1:11" ht="30.75" thickBot="1" x14ac:dyDescent="0.3">
      <c r="A11" s="21" t="s">
        <v>15</v>
      </c>
      <c r="B11" s="22" t="s">
        <v>16</v>
      </c>
      <c r="C11" s="22" t="s">
        <v>17</v>
      </c>
      <c r="D11" s="22" t="s">
        <v>18</v>
      </c>
      <c r="E11" s="23" t="s">
        <v>19</v>
      </c>
      <c r="F11" s="24" t="s">
        <v>20</v>
      </c>
      <c r="G11" s="25" t="s">
        <v>21</v>
      </c>
      <c r="I11" s="26" t="s">
        <v>22</v>
      </c>
      <c r="J11" s="27" t="s">
        <v>23</v>
      </c>
      <c r="K11" s="28" t="s">
        <v>24</v>
      </c>
    </row>
    <row r="12" spans="1:11" ht="15.75" x14ac:dyDescent="0.25">
      <c r="A12" s="29"/>
      <c r="B12" s="30"/>
      <c r="C12" s="31"/>
      <c r="D12" s="32"/>
      <c r="E12" s="33"/>
      <c r="F12" s="34"/>
      <c r="G12" s="35"/>
      <c r="H12" s="12"/>
      <c r="I12" s="35"/>
      <c r="J12" s="35"/>
      <c r="K12" s="35"/>
    </row>
    <row r="13" spans="1:11" s="43" customFormat="1" x14ac:dyDescent="0.25">
      <c r="A13" s="36"/>
      <c r="B13" s="37" t="s">
        <v>25</v>
      </c>
      <c r="C13" s="38" t="s">
        <v>26</v>
      </c>
      <c r="D13" s="39"/>
      <c r="E13" s="40">
        <v>29.99</v>
      </c>
      <c r="F13" s="41">
        <v>10.97</v>
      </c>
      <c r="G13" s="42">
        <v>0.6</v>
      </c>
      <c r="I13" s="44" t="str">
        <f t="shared" ref="I13:I21" si="0">IF(A13&gt;0,(1-(J13/(F13))),"")</f>
        <v/>
      </c>
      <c r="J13" s="45" t="str">
        <f t="shared" ref="J13:J21" si="1">IF(A13&gt;0,(E13*(1-G13)),"")</f>
        <v/>
      </c>
      <c r="K13" s="45" t="str">
        <f t="shared" ref="K13:K21" si="2">IF(A13&gt;0,(J13*A13),"")</f>
        <v/>
      </c>
    </row>
    <row r="14" spans="1:11" s="43" customFormat="1" x14ac:dyDescent="0.25">
      <c r="A14" s="36"/>
      <c r="B14" s="46" t="s">
        <v>27</v>
      </c>
      <c r="C14" s="47" t="s">
        <v>28</v>
      </c>
      <c r="D14" s="48"/>
      <c r="E14" s="49">
        <v>74.989999999999995</v>
      </c>
      <c r="F14" s="50">
        <v>25</v>
      </c>
      <c r="G14" s="51">
        <v>0.64</v>
      </c>
      <c r="I14" s="52" t="str">
        <f t="shared" si="0"/>
        <v/>
      </c>
      <c r="J14" s="45" t="str">
        <f t="shared" si="1"/>
        <v/>
      </c>
      <c r="K14" s="45" t="str">
        <f t="shared" si="2"/>
        <v/>
      </c>
    </row>
    <row r="15" spans="1:11" s="43" customFormat="1" x14ac:dyDescent="0.25">
      <c r="A15" s="36"/>
      <c r="B15" s="53" t="s">
        <v>29</v>
      </c>
      <c r="C15" s="54" t="s">
        <v>30</v>
      </c>
      <c r="D15" s="48"/>
      <c r="E15" s="55">
        <v>15.99</v>
      </c>
      <c r="F15" s="50">
        <v>5</v>
      </c>
      <c r="G15" s="56">
        <v>0.64</v>
      </c>
      <c r="H15" s="57"/>
      <c r="I15" s="52" t="str">
        <f t="shared" si="0"/>
        <v/>
      </c>
      <c r="J15" s="58" t="str">
        <f t="shared" si="1"/>
        <v/>
      </c>
      <c r="K15" s="58" t="str">
        <f t="shared" si="2"/>
        <v/>
      </c>
    </row>
    <row r="16" spans="1:11" s="43" customFormat="1" x14ac:dyDescent="0.25">
      <c r="A16" s="36"/>
      <c r="B16" s="59" t="s">
        <v>31</v>
      </c>
      <c r="C16" s="47" t="s">
        <v>32</v>
      </c>
      <c r="D16" s="39"/>
      <c r="E16" s="55">
        <v>16.989999999999998</v>
      </c>
      <c r="F16" s="50">
        <v>5</v>
      </c>
      <c r="G16" s="56">
        <v>0.64</v>
      </c>
      <c r="I16" s="44" t="str">
        <f t="shared" si="0"/>
        <v/>
      </c>
      <c r="J16" s="45" t="str">
        <f t="shared" si="1"/>
        <v/>
      </c>
      <c r="K16" s="45" t="str">
        <f t="shared" si="2"/>
        <v/>
      </c>
    </row>
    <row r="17" spans="1:12" s="43" customFormat="1" x14ac:dyDescent="0.25">
      <c r="A17" s="36"/>
      <c r="B17" s="59" t="s">
        <v>33</v>
      </c>
      <c r="C17" s="47" t="s">
        <v>34</v>
      </c>
      <c r="D17" s="39"/>
      <c r="E17" s="55">
        <v>16.989999999999998</v>
      </c>
      <c r="F17" s="50">
        <v>5</v>
      </c>
      <c r="G17" s="56">
        <v>0.6</v>
      </c>
      <c r="I17" s="44" t="str">
        <f t="shared" si="0"/>
        <v/>
      </c>
      <c r="J17" s="45" t="str">
        <f t="shared" si="1"/>
        <v/>
      </c>
      <c r="K17" s="45" t="str">
        <f t="shared" si="2"/>
        <v/>
      </c>
    </row>
    <row r="18" spans="1:12" s="43" customFormat="1" x14ac:dyDescent="0.25">
      <c r="A18" s="36"/>
      <c r="B18" s="59" t="s">
        <v>35</v>
      </c>
      <c r="C18" s="47" t="s">
        <v>36</v>
      </c>
      <c r="D18" s="39"/>
      <c r="E18" s="55">
        <v>16.989999999999998</v>
      </c>
      <c r="F18" s="50">
        <v>5</v>
      </c>
      <c r="G18" s="56">
        <v>0.6</v>
      </c>
      <c r="I18" s="44" t="str">
        <f t="shared" si="0"/>
        <v/>
      </c>
      <c r="J18" s="45" t="str">
        <f t="shared" si="1"/>
        <v/>
      </c>
      <c r="K18" s="45" t="str">
        <f t="shared" si="2"/>
        <v/>
      </c>
    </row>
    <row r="19" spans="1:12" s="57" customFormat="1" x14ac:dyDescent="0.25">
      <c r="A19" s="36"/>
      <c r="B19" s="59" t="s">
        <v>37</v>
      </c>
      <c r="C19" s="47" t="s">
        <v>38</v>
      </c>
      <c r="D19" s="39"/>
      <c r="E19" s="55">
        <v>24.99</v>
      </c>
      <c r="F19" s="50">
        <v>10</v>
      </c>
      <c r="G19" s="56">
        <v>0.6</v>
      </c>
      <c r="H19" s="43"/>
      <c r="I19" s="44" t="str">
        <f t="shared" si="0"/>
        <v/>
      </c>
      <c r="J19" s="45" t="str">
        <f t="shared" si="1"/>
        <v/>
      </c>
      <c r="K19" s="45" t="str">
        <f t="shared" si="2"/>
        <v/>
      </c>
      <c r="L19" s="43"/>
    </row>
    <row r="20" spans="1:12" s="43" customFormat="1" x14ac:dyDescent="0.25">
      <c r="A20" s="36"/>
      <c r="B20" s="60" t="s">
        <v>39</v>
      </c>
      <c r="C20" s="61" t="s">
        <v>40</v>
      </c>
      <c r="D20" s="48"/>
      <c r="E20" s="62">
        <v>16.989999999999998</v>
      </c>
      <c r="F20" s="41">
        <v>6</v>
      </c>
      <c r="G20" s="42">
        <v>0.6</v>
      </c>
      <c r="H20" s="57"/>
      <c r="I20" s="52" t="str">
        <f t="shared" si="0"/>
        <v/>
      </c>
      <c r="J20" s="58" t="str">
        <f t="shared" si="1"/>
        <v/>
      </c>
      <c r="K20" s="58" t="str">
        <f t="shared" si="2"/>
        <v/>
      </c>
    </row>
    <row r="21" spans="1:12" s="43" customFormat="1" ht="15.75" thickBot="1" x14ac:dyDescent="0.3">
      <c r="A21" s="36"/>
      <c r="B21" s="63"/>
      <c r="C21" s="47" t="s">
        <v>41</v>
      </c>
      <c r="D21" s="39"/>
      <c r="E21" s="64"/>
      <c r="F21" s="65"/>
      <c r="G21" s="66"/>
      <c r="I21" s="44" t="str">
        <f t="shared" si="0"/>
        <v/>
      </c>
      <c r="J21" s="45" t="str">
        <f t="shared" si="1"/>
        <v/>
      </c>
      <c r="K21" s="45" t="str">
        <f t="shared" si="2"/>
        <v/>
      </c>
    </row>
    <row r="22" spans="1:12" ht="15.75" x14ac:dyDescent="0.25">
      <c r="A22" s="32"/>
      <c r="B22" s="30"/>
      <c r="C22" s="31" t="s">
        <v>42</v>
      </c>
      <c r="D22" s="32"/>
      <c r="E22" s="33"/>
      <c r="F22" s="34"/>
      <c r="G22" s="35"/>
      <c r="I22" s="67"/>
      <c r="J22" s="68"/>
      <c r="K22" s="68"/>
    </row>
    <row r="23" spans="1:12" x14ac:dyDescent="0.25">
      <c r="A23" s="69">
        <f>ROUNDUP(SUMIF($F$11:$F$22,F23,$A$11:$A$22)/14,0)</f>
        <v>0</v>
      </c>
      <c r="B23" s="70" t="s">
        <v>43</v>
      </c>
      <c r="C23" s="71" t="s">
        <v>44</v>
      </c>
      <c r="D23" s="69"/>
      <c r="E23" s="72">
        <v>0</v>
      </c>
      <c r="F23" s="73">
        <v>0</v>
      </c>
      <c r="G23" s="71"/>
      <c r="I23" s="74"/>
      <c r="J23" s="45"/>
      <c r="K23" s="45"/>
    </row>
    <row r="24" spans="1:12" x14ac:dyDescent="0.25">
      <c r="A24" s="69">
        <f>ROUNDUP(SUMIF($F$11:$F$22,F24,$A$11:$A$22)/14,0)</f>
        <v>0</v>
      </c>
      <c r="B24" s="70" t="s">
        <v>45</v>
      </c>
      <c r="C24" s="71" t="s">
        <v>46</v>
      </c>
      <c r="D24" s="69"/>
      <c r="E24" s="72">
        <v>0</v>
      </c>
      <c r="F24" s="73">
        <v>0</v>
      </c>
      <c r="G24" s="71"/>
      <c r="I24" s="74"/>
      <c r="J24" s="45"/>
      <c r="K24" s="45"/>
    </row>
    <row r="25" spans="1:12" s="80" customFormat="1" ht="20.25" customHeight="1" x14ac:dyDescent="0.25">
      <c r="A25" s="75"/>
      <c r="B25" s="76" t="s">
        <v>47</v>
      </c>
      <c r="C25" s="77">
        <f>SUM(A11:A22)</f>
        <v>0</v>
      </c>
      <c r="D25" s="75"/>
      <c r="E25" s="78"/>
      <c r="F25" s="79"/>
      <c r="I25" s="81" t="s">
        <v>48</v>
      </c>
      <c r="J25" s="82"/>
      <c r="K25" s="82"/>
    </row>
    <row r="26" spans="1:12" s="80" customFormat="1" ht="20.25" customHeight="1" x14ac:dyDescent="0.25">
      <c r="A26" s="75"/>
      <c r="B26" s="83" t="s">
        <v>49</v>
      </c>
      <c r="C26" s="84">
        <f>SUM(K11:K22)</f>
        <v>0</v>
      </c>
      <c r="D26" s="75"/>
      <c r="E26" s="78"/>
      <c r="F26" s="79"/>
      <c r="I26" s="81" t="e">
        <f>AVERAGE(I21:I22)</f>
        <v>#DIV/0!</v>
      </c>
      <c r="J26" s="82"/>
      <c r="K26" s="82"/>
    </row>
  </sheetData>
  <mergeCells count="7">
    <mergeCell ref="A9:G9"/>
    <mergeCell ref="E3:F3"/>
    <mergeCell ref="E4:F4"/>
    <mergeCell ref="E5:F5"/>
    <mergeCell ref="E6:F6"/>
    <mergeCell ref="E7:F7"/>
    <mergeCell ref="E8:F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73215-6977-42C8-A629-8BCEF872367D}">
  <dimension ref="A1:O28"/>
  <sheetViews>
    <sheetView zoomScaleNormal="100" zoomScalePageLayoutView="70" workbookViewId="0">
      <selection activeCell="K27" sqref="K27"/>
    </sheetView>
  </sheetViews>
  <sheetFormatPr defaultRowHeight="15" x14ac:dyDescent="0.25"/>
  <cols>
    <col min="1" max="1" width="18.7109375" customWidth="1"/>
    <col min="2" max="2" width="18.7109375" style="101" customWidth="1"/>
    <col min="3" max="3" width="7.7109375" customWidth="1"/>
    <col min="4" max="4" width="15.7109375" bestFit="1" customWidth="1"/>
    <col min="5" max="5" width="3.7109375" customWidth="1"/>
    <col min="6" max="7" width="7.7109375" style="102" bestFit="1" customWidth="1"/>
    <col min="8" max="8" width="8.7109375" style="102" customWidth="1"/>
    <col min="9" max="9" width="7.7109375" customWidth="1"/>
    <col min="10" max="15" width="8.7109375" customWidth="1"/>
  </cols>
  <sheetData>
    <row r="1" spans="3:9" ht="61.5" customHeight="1" x14ac:dyDescent="0.35">
      <c r="C1" s="85"/>
      <c r="D1" s="108" t="s">
        <v>53</v>
      </c>
      <c r="E1" s="109"/>
      <c r="F1" s="109"/>
      <c r="G1" s="109"/>
      <c r="H1" s="109"/>
      <c r="I1" s="110"/>
    </row>
    <row r="2" spans="3:9" ht="18.600000000000001" customHeight="1" x14ac:dyDescent="0.25">
      <c r="D2" s="111" t="s">
        <v>54</v>
      </c>
      <c r="E2" s="112"/>
      <c r="F2" s="112"/>
      <c r="G2" s="112"/>
      <c r="H2" s="112"/>
      <c r="I2" s="113"/>
    </row>
    <row r="3" spans="3:9" x14ac:dyDescent="0.25">
      <c r="D3" s="111"/>
      <c r="E3" s="112"/>
      <c r="F3" s="112"/>
      <c r="G3" s="112"/>
      <c r="H3" s="112"/>
      <c r="I3" s="113"/>
    </row>
    <row r="4" spans="3:9" x14ac:dyDescent="0.25">
      <c r="D4" s="111"/>
      <c r="E4" s="112"/>
      <c r="F4" s="112"/>
      <c r="G4" s="112"/>
      <c r="H4" s="112"/>
      <c r="I4" s="113"/>
    </row>
    <row r="5" spans="3:9" x14ac:dyDescent="0.25">
      <c r="D5" s="111"/>
      <c r="E5" s="112"/>
      <c r="F5" s="112"/>
      <c r="G5" s="112"/>
      <c r="H5" s="112"/>
      <c r="I5" s="113"/>
    </row>
    <row r="6" spans="3:9" ht="15.75" thickBot="1" x14ac:dyDescent="0.3">
      <c r="D6" s="114"/>
      <c r="E6" s="115"/>
      <c r="F6" s="115"/>
      <c r="G6" s="115"/>
      <c r="H6" s="115"/>
      <c r="I6" s="116"/>
    </row>
    <row r="21" spans="1:15" x14ac:dyDescent="0.25">
      <c r="A21" s="117" t="s">
        <v>55</v>
      </c>
      <c r="B21" s="118"/>
      <c r="C21" s="118"/>
      <c r="D21" s="118"/>
      <c r="E21" s="118"/>
      <c r="F21" s="118"/>
      <c r="G21" s="118"/>
      <c r="H21" s="118"/>
      <c r="I21" s="119"/>
    </row>
    <row r="22" spans="1:15" ht="27" customHeight="1" x14ac:dyDescent="0.25">
      <c r="A22" s="89" t="s">
        <v>56</v>
      </c>
      <c r="B22" s="89" t="s">
        <v>57</v>
      </c>
      <c r="C22" s="89" t="s">
        <v>58</v>
      </c>
      <c r="D22" s="90" t="s">
        <v>59</v>
      </c>
      <c r="E22" s="89" t="s">
        <v>60</v>
      </c>
      <c r="F22" s="89" t="s">
        <v>61</v>
      </c>
      <c r="G22" s="89" t="s">
        <v>62</v>
      </c>
      <c r="H22" s="89" t="s">
        <v>63</v>
      </c>
      <c r="I22" s="89" t="s">
        <v>64</v>
      </c>
    </row>
    <row r="23" spans="1:15" ht="14.25" customHeight="1" x14ac:dyDescent="0.25">
      <c r="A23" s="91" t="s">
        <v>65</v>
      </c>
      <c r="B23" s="91" t="s">
        <v>66</v>
      </c>
      <c r="C23" s="92" t="s">
        <v>67</v>
      </c>
      <c r="D23" s="93">
        <v>602341021623</v>
      </c>
      <c r="E23" s="94"/>
      <c r="F23" s="95">
        <v>5.99</v>
      </c>
      <c r="G23" s="94"/>
      <c r="H23" s="94"/>
      <c r="I23" s="94"/>
      <c r="O23" s="85"/>
    </row>
    <row r="24" spans="1:15" x14ac:dyDescent="0.25">
      <c r="A24" s="96" t="s">
        <v>68</v>
      </c>
      <c r="B24" s="96" t="s">
        <v>66</v>
      </c>
      <c r="C24" s="97" t="s">
        <v>67</v>
      </c>
      <c r="D24" s="98">
        <v>602341021227</v>
      </c>
      <c r="E24" s="99"/>
      <c r="F24" s="100">
        <v>11.99</v>
      </c>
      <c r="G24" s="100">
        <v>10</v>
      </c>
      <c r="H24" s="99"/>
      <c r="I24" s="99"/>
    </row>
    <row r="25" spans="1:15" x14ac:dyDescent="0.25">
      <c r="A25" s="91" t="s">
        <v>69</v>
      </c>
      <c r="B25" s="91" t="s">
        <v>70</v>
      </c>
      <c r="C25" s="92" t="s">
        <v>67</v>
      </c>
      <c r="D25" s="93">
        <v>696859310195</v>
      </c>
      <c r="E25" s="94"/>
      <c r="F25" s="95">
        <v>11.99</v>
      </c>
      <c r="G25" s="95">
        <v>5</v>
      </c>
      <c r="H25" s="94"/>
      <c r="I25" s="94"/>
    </row>
    <row r="26" spans="1:15" x14ac:dyDescent="0.25">
      <c r="A26" s="120" t="s">
        <v>75</v>
      </c>
      <c r="B26" s="121"/>
      <c r="C26" s="121"/>
      <c r="D26" s="121"/>
      <c r="E26" s="121"/>
      <c r="F26" s="121"/>
      <c r="G26" s="121"/>
      <c r="H26" s="121"/>
      <c r="I26" s="122"/>
    </row>
    <row r="27" spans="1:15" ht="16.350000000000001" customHeight="1" x14ac:dyDescent="0.25">
      <c r="A27" s="96" t="s">
        <v>71</v>
      </c>
      <c r="B27" s="96" t="s">
        <v>72</v>
      </c>
      <c r="C27" s="97" t="s">
        <v>73</v>
      </c>
      <c r="D27" s="98">
        <v>602341008594</v>
      </c>
      <c r="E27" s="99"/>
      <c r="F27" s="100">
        <v>9.99</v>
      </c>
      <c r="G27" s="100">
        <v>5</v>
      </c>
      <c r="H27" s="99"/>
      <c r="I27" s="99"/>
    </row>
    <row r="28" spans="1:15" x14ac:dyDescent="0.25">
      <c r="A28" s="91" t="s">
        <v>74</v>
      </c>
      <c r="B28" s="94"/>
      <c r="C28" s="92" t="s">
        <v>73</v>
      </c>
      <c r="D28" s="93">
        <v>602341007399</v>
      </c>
      <c r="E28" s="94"/>
      <c r="F28" s="95">
        <v>17.989999999999998</v>
      </c>
      <c r="G28" s="95">
        <v>5</v>
      </c>
      <c r="H28" s="94"/>
      <c r="I28" s="94"/>
    </row>
  </sheetData>
  <mergeCells count="4">
    <mergeCell ref="D1:I1"/>
    <mergeCell ref="D2:I6"/>
    <mergeCell ref="A21:I21"/>
    <mergeCell ref="A26:I26"/>
  </mergeCells>
  <printOptions horizontalCentered="1"/>
  <pageMargins left="0.7" right="0.61071428571428599" top="0.49" bottom="0.43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HCCP</vt:lpstr>
      <vt:lpstr>Provident</vt:lpstr>
      <vt:lpstr>HCCP!Print_Area</vt:lpstr>
      <vt:lpstr>Provident!Print_Area</vt:lpstr>
      <vt:lpstr>Provident!Print_Titles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Dangler</dc:creator>
  <cp:lastModifiedBy>Amanda Dangler</cp:lastModifiedBy>
  <cp:lastPrinted>2017-09-06T20:51:08Z</cp:lastPrinted>
  <dcterms:created xsi:type="dcterms:W3CDTF">2017-09-06T20:47:45Z</dcterms:created>
  <dcterms:modified xsi:type="dcterms:W3CDTF">2017-11-06T21:06:42Z</dcterms:modified>
</cp:coreProperties>
</file>