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1 SALES FOLDER\3CATALOG DETAILS\2017\17-12DECSALE\POs\"/>
    </mc:Choice>
  </mc:AlternateContent>
  <bookViews>
    <workbookView xWindow="0" yWindow="0" windowWidth="28800" windowHeight="12210" xr2:uid="{00000000-000D-0000-FFFF-FFFF00000000}"/>
  </bookViews>
  <sheets>
    <sheet name="Abingdon Press" sheetId="75" r:id="rId1"/>
    <sheet name="AMG Pub" sheetId="2" r:id="rId2"/>
    <sheet name="B&amp;H" sheetId="26" r:id="rId3"/>
    <sheet name="Baker Pub" sheetId="4" r:id="rId4"/>
    <sheet name="Barbour Pub" sheetId="60" r:id="rId5"/>
    <sheet name="BroadStreet Pub" sheetId="7" r:id="rId6"/>
    <sheet name="Capitol Christian" sheetId="109" r:id="rId7"/>
    <sheet name="Carpentree" sheetId="110" r:id="rId8"/>
    <sheet name="Carson" sheetId="103" r:id="rId9"/>
    <sheet name="CA Gift" sheetId="104" r:id="rId10"/>
    <sheet name="Christian Art Gifts" sheetId="50" r:id="rId11"/>
    <sheet name="Christian Brands" sheetId="51" r:id="rId12"/>
    <sheet name="CLC Pub" sheetId="106" r:id="rId13"/>
    <sheet name="Cottage Garden" sheetId="52" r:id="rId14"/>
    <sheet name="Crossway" sheetId="53" r:id="rId15"/>
    <sheet name="David C Cook" sheetId="10" r:id="rId16"/>
    <sheet name="Discovery House" sheetId="65" r:id="rId17"/>
    <sheet name="FaithWords" sheetId="12" r:id="rId18"/>
    <sheet name="Focus on the Family" sheetId="84" r:id="rId19"/>
    <sheet name="Harvest House Pub" sheetId="61" r:id="rId20"/>
    <sheet name="HCCP" sheetId="114" r:id="rId21"/>
    <sheet name="Howard's Jewelry" sheetId="87" r:id="rId22"/>
    <sheet name="Integrity Music" sheetId="107" r:id="rId23"/>
    <sheet name="Judson Press" sheetId="108" r:id="rId24"/>
    <sheet name="Kerusso" sheetId="31" r:id="rId25"/>
    <sheet name="Kregel" sheetId="88" r:id="rId26"/>
    <sheet name="Leafwood Pub" sheetId="15" r:id="rId27"/>
    <sheet name="Lighthouse Christian Products" sheetId="16" r:id="rId28"/>
    <sheet name="Moody Pub" sheetId="17" r:id="rId29"/>
    <sheet name="P&amp;R Pub" sheetId="66" r:id="rId30"/>
    <sheet name="P. Graham Dunn" sheetId="67" r:id="rId31"/>
    <sheet name="Precious Moments" sheetId="94" r:id="rId32"/>
    <sheet name="Provident Dist" sheetId="33" r:id="rId33"/>
    <sheet name="Reformation Heritage Books" sheetId="69" r:id="rId34"/>
    <sheet name="Tyndale" sheetId="113" r:id="rId35"/>
    <sheet name="Worthy Publishing" sheetId="71" r:id="rId36"/>
  </sheets>
  <externalReferences>
    <externalReference r:id="rId37"/>
    <externalReference r:id="rId38"/>
    <externalReference r:id="rId39"/>
    <externalReference r:id="rId40"/>
    <externalReference r:id="rId41"/>
  </externalReferences>
  <definedNames>
    <definedName name="__________________________________key2" localSheetId="0" hidden="1">#REF!</definedName>
    <definedName name="__________________________________key2" localSheetId="2" hidden="1">#REF!</definedName>
    <definedName name="__________________________________key2" localSheetId="9" hidden="1">#REF!</definedName>
    <definedName name="__________________________________key2" localSheetId="6" hidden="1">#REF!</definedName>
    <definedName name="__________________________________key2" localSheetId="7" hidden="1">#REF!</definedName>
    <definedName name="__________________________________key2" localSheetId="11" hidden="1">#REF!</definedName>
    <definedName name="__________________________________key2" localSheetId="13" hidden="1">#REF!</definedName>
    <definedName name="__________________________________key2" localSheetId="14" hidden="1">#REF!</definedName>
    <definedName name="__________________________________key2" localSheetId="15" hidden="1">#REF!</definedName>
    <definedName name="__________________________________key2" localSheetId="16" hidden="1">#REF!</definedName>
    <definedName name="__________________________________key2" localSheetId="17" hidden="1">#REF!</definedName>
    <definedName name="__________________________________key2" localSheetId="19" hidden="1">#REF!</definedName>
    <definedName name="__________________________________key2" localSheetId="20" hidden="1">#REF!</definedName>
    <definedName name="__________________________________key2" localSheetId="22" hidden="1">#REF!</definedName>
    <definedName name="__________________________________key2" localSheetId="23" hidden="1">#REF!</definedName>
    <definedName name="__________________________________key2" localSheetId="26" hidden="1">#REF!</definedName>
    <definedName name="__________________________________key2" localSheetId="27" hidden="1">#REF!</definedName>
    <definedName name="__________________________________key2" localSheetId="28" hidden="1">#REF!</definedName>
    <definedName name="__________________________________key2" localSheetId="29" hidden="1">#REF!</definedName>
    <definedName name="__________________________________key2" localSheetId="30" hidden="1">#REF!</definedName>
    <definedName name="__________________________________key2" localSheetId="33" hidden="1">#REF!</definedName>
    <definedName name="__________________________________key2" localSheetId="34" hidden="1">#REF!</definedName>
    <definedName name="__________________________________key2" localSheetId="35" hidden="1">#REF!</definedName>
    <definedName name="__________________________________key2" hidden="1">#REF!</definedName>
    <definedName name="_________________________________key2" localSheetId="0" hidden="1">#REF!</definedName>
    <definedName name="_________________________________key2" localSheetId="2" hidden="1">#REF!</definedName>
    <definedName name="_________________________________key2" localSheetId="9" hidden="1">#REF!</definedName>
    <definedName name="_________________________________key2" localSheetId="6" hidden="1">#REF!</definedName>
    <definedName name="_________________________________key2" localSheetId="7" hidden="1">#REF!</definedName>
    <definedName name="_________________________________key2" localSheetId="11" hidden="1">#REF!</definedName>
    <definedName name="_________________________________key2" localSheetId="13" hidden="1">#REF!</definedName>
    <definedName name="_________________________________key2" localSheetId="14" hidden="1">#REF!</definedName>
    <definedName name="_________________________________key2" localSheetId="15" hidden="1">#REF!</definedName>
    <definedName name="_________________________________key2" localSheetId="16" hidden="1">#REF!</definedName>
    <definedName name="_________________________________key2" localSheetId="20" hidden="1">#REF!</definedName>
    <definedName name="_________________________________key2" localSheetId="22" hidden="1">#REF!</definedName>
    <definedName name="_________________________________key2" localSheetId="23" hidden="1">#REF!</definedName>
    <definedName name="_________________________________key2" localSheetId="30" hidden="1">#REF!</definedName>
    <definedName name="_________________________________key2" localSheetId="33" hidden="1">#REF!</definedName>
    <definedName name="_________________________________key2" localSheetId="34" hidden="1">#REF!</definedName>
    <definedName name="_________________________________key2" localSheetId="35" hidden="1">#REF!</definedName>
    <definedName name="_________________________________key2" hidden="1">#REF!</definedName>
    <definedName name="_________________________________key3" localSheetId="0" hidden="1">#REF!</definedName>
    <definedName name="_________________________________key3" localSheetId="2" hidden="1">#REF!</definedName>
    <definedName name="_________________________________key3" localSheetId="9" hidden="1">#REF!</definedName>
    <definedName name="_________________________________key3" localSheetId="6" hidden="1">#REF!</definedName>
    <definedName name="_________________________________key3" localSheetId="7" hidden="1">#REF!</definedName>
    <definedName name="_________________________________key3" localSheetId="11" hidden="1">#REF!</definedName>
    <definedName name="_________________________________key3" localSheetId="13" hidden="1">#REF!</definedName>
    <definedName name="_________________________________key3" localSheetId="14" hidden="1">#REF!</definedName>
    <definedName name="_________________________________key3" localSheetId="15" hidden="1">#REF!</definedName>
    <definedName name="_________________________________key3" localSheetId="16" hidden="1">#REF!</definedName>
    <definedName name="_________________________________key3" localSheetId="20" hidden="1">#REF!</definedName>
    <definedName name="_________________________________key3" localSheetId="22" hidden="1">#REF!</definedName>
    <definedName name="_________________________________key3" localSheetId="23" hidden="1">#REF!</definedName>
    <definedName name="_________________________________key3" localSheetId="30" hidden="1">#REF!</definedName>
    <definedName name="_________________________________key3" localSheetId="33" hidden="1">#REF!</definedName>
    <definedName name="_________________________________key3" localSheetId="34" hidden="1">#REF!</definedName>
    <definedName name="_________________________________key3" localSheetId="35" hidden="1">#REF!</definedName>
    <definedName name="_________________________________key3" hidden="1">#REF!</definedName>
    <definedName name="_________________________________nyp2" localSheetId="0" hidden="1">#REF!</definedName>
    <definedName name="_________________________________nyp2" localSheetId="2" hidden="1">#REF!</definedName>
    <definedName name="_________________________________nyp2" localSheetId="9" hidden="1">#REF!</definedName>
    <definedName name="_________________________________nyp2" localSheetId="7" hidden="1">#REF!</definedName>
    <definedName name="_________________________________nyp2" localSheetId="11" hidden="1">#REF!</definedName>
    <definedName name="_________________________________nyp2" localSheetId="13" hidden="1">#REF!</definedName>
    <definedName name="_________________________________nyp2" localSheetId="14" hidden="1">#REF!</definedName>
    <definedName name="_________________________________nyp2" localSheetId="15" hidden="1">#REF!</definedName>
    <definedName name="_________________________________nyp2" localSheetId="16" hidden="1">#REF!</definedName>
    <definedName name="_________________________________nyp2" localSheetId="20" hidden="1">#REF!</definedName>
    <definedName name="_________________________________nyp2" localSheetId="22" hidden="1">#REF!</definedName>
    <definedName name="_________________________________nyp2" localSheetId="23" hidden="1">#REF!</definedName>
    <definedName name="_________________________________nyp2" localSheetId="30" hidden="1">#REF!</definedName>
    <definedName name="_________________________________nyp2" localSheetId="33" hidden="1">#REF!</definedName>
    <definedName name="_________________________________nyp2" localSheetId="34" hidden="1">#REF!</definedName>
    <definedName name="_________________________________nyp2" localSheetId="35" hidden="1">#REF!</definedName>
    <definedName name="_________________________________nyp2" hidden="1">#REF!</definedName>
    <definedName name="________________________________key3" localSheetId="0" hidden="1">#REF!</definedName>
    <definedName name="________________________________key3" localSheetId="2" hidden="1">#REF!</definedName>
    <definedName name="________________________________key3" localSheetId="9" hidden="1">#REF!</definedName>
    <definedName name="________________________________key3" localSheetId="7" hidden="1">#REF!</definedName>
    <definedName name="________________________________key3" localSheetId="11" hidden="1">#REF!</definedName>
    <definedName name="________________________________key3" localSheetId="13" hidden="1">#REF!</definedName>
    <definedName name="________________________________key3" localSheetId="14" hidden="1">#REF!</definedName>
    <definedName name="________________________________key3" localSheetId="15" hidden="1">#REF!</definedName>
    <definedName name="________________________________key3" localSheetId="16" hidden="1">#REF!</definedName>
    <definedName name="________________________________key3" localSheetId="20" hidden="1">#REF!</definedName>
    <definedName name="________________________________key3" localSheetId="22" hidden="1">#REF!</definedName>
    <definedName name="________________________________key3" localSheetId="23" hidden="1">#REF!</definedName>
    <definedName name="________________________________key3" localSheetId="30" hidden="1">#REF!</definedName>
    <definedName name="________________________________key3" localSheetId="33" hidden="1">#REF!</definedName>
    <definedName name="________________________________key3" localSheetId="34" hidden="1">#REF!</definedName>
    <definedName name="________________________________key3" localSheetId="35" hidden="1">#REF!</definedName>
    <definedName name="________________________________key3" hidden="1">#REF!</definedName>
    <definedName name="________________________________nyp2" localSheetId="0" hidden="1">#REF!</definedName>
    <definedName name="________________________________nyp2" localSheetId="2" hidden="1">#REF!</definedName>
    <definedName name="________________________________nyp2" localSheetId="9" hidden="1">#REF!</definedName>
    <definedName name="________________________________nyp2" localSheetId="7" hidden="1">#REF!</definedName>
    <definedName name="________________________________nyp2" localSheetId="11" hidden="1">#REF!</definedName>
    <definedName name="________________________________nyp2" localSheetId="13" hidden="1">#REF!</definedName>
    <definedName name="________________________________nyp2" localSheetId="14" hidden="1">#REF!</definedName>
    <definedName name="________________________________nyp2" localSheetId="15" hidden="1">#REF!</definedName>
    <definedName name="________________________________nyp2" localSheetId="16" hidden="1">#REF!</definedName>
    <definedName name="________________________________nyp2" localSheetId="20" hidden="1">#REF!</definedName>
    <definedName name="________________________________nyp2" localSheetId="22" hidden="1">#REF!</definedName>
    <definedName name="________________________________nyp2" localSheetId="23" hidden="1">#REF!</definedName>
    <definedName name="________________________________nyp2" localSheetId="30" hidden="1">#REF!</definedName>
    <definedName name="________________________________nyp2" localSheetId="33" hidden="1">#REF!</definedName>
    <definedName name="________________________________nyp2" localSheetId="34" hidden="1">#REF!</definedName>
    <definedName name="________________________________nyp2" localSheetId="35" hidden="1">#REF!</definedName>
    <definedName name="________________________________nyp2" hidden="1">#REF!</definedName>
    <definedName name="_______________________________key2" localSheetId="0" hidden="1">#REF!</definedName>
    <definedName name="_______________________________key2" localSheetId="2" hidden="1">#REF!</definedName>
    <definedName name="_______________________________key2" localSheetId="9" hidden="1">#REF!</definedName>
    <definedName name="_______________________________key2" localSheetId="7" hidden="1">#REF!</definedName>
    <definedName name="_______________________________key2" localSheetId="11" hidden="1">#REF!</definedName>
    <definedName name="_______________________________key2" localSheetId="13" hidden="1">#REF!</definedName>
    <definedName name="_______________________________key2" localSheetId="14" hidden="1">#REF!</definedName>
    <definedName name="_______________________________key2" localSheetId="15" hidden="1">#REF!</definedName>
    <definedName name="_______________________________key2" localSheetId="16" hidden="1">#REF!</definedName>
    <definedName name="_______________________________key2" localSheetId="20" hidden="1">#REF!</definedName>
    <definedName name="_______________________________key2" localSheetId="22" hidden="1">#REF!</definedName>
    <definedName name="_______________________________key2" localSheetId="23" hidden="1">#REF!</definedName>
    <definedName name="_______________________________key2" localSheetId="30" hidden="1">#REF!</definedName>
    <definedName name="_______________________________key2" localSheetId="33" hidden="1">#REF!</definedName>
    <definedName name="_______________________________key2" localSheetId="34" hidden="1">#REF!</definedName>
    <definedName name="_______________________________key2" localSheetId="35" hidden="1">#REF!</definedName>
    <definedName name="_______________________________key2" hidden="1">#REF!</definedName>
    <definedName name="______________________________key2" localSheetId="0" hidden="1">#REF!</definedName>
    <definedName name="______________________________key2" localSheetId="2" hidden="1">#REF!</definedName>
    <definedName name="______________________________key2" localSheetId="9" hidden="1">#REF!</definedName>
    <definedName name="______________________________key2" localSheetId="7" hidden="1">#REF!</definedName>
    <definedName name="______________________________key2" localSheetId="11" hidden="1">#REF!</definedName>
    <definedName name="______________________________key2" localSheetId="13" hidden="1">#REF!</definedName>
    <definedName name="______________________________key2" localSheetId="14" hidden="1">#REF!</definedName>
    <definedName name="______________________________key2" localSheetId="15" hidden="1">#REF!</definedName>
    <definedName name="______________________________key2" localSheetId="16" hidden="1">#REF!</definedName>
    <definedName name="______________________________key2" localSheetId="20" hidden="1">#REF!</definedName>
    <definedName name="______________________________key2" localSheetId="22" hidden="1">#REF!</definedName>
    <definedName name="______________________________key2" localSheetId="23" hidden="1">#REF!</definedName>
    <definedName name="______________________________key2" localSheetId="30" hidden="1">#REF!</definedName>
    <definedName name="______________________________key2" localSheetId="33" hidden="1">#REF!</definedName>
    <definedName name="______________________________key2" localSheetId="34" hidden="1">#REF!</definedName>
    <definedName name="______________________________key2" localSheetId="35" hidden="1">#REF!</definedName>
    <definedName name="______________________________key2" hidden="1">#REF!</definedName>
    <definedName name="______________________________key3" localSheetId="0" hidden="1">#REF!</definedName>
    <definedName name="______________________________key3" localSheetId="2" hidden="1">#REF!</definedName>
    <definedName name="______________________________key3" localSheetId="9" hidden="1">#REF!</definedName>
    <definedName name="______________________________key3" localSheetId="7" hidden="1">#REF!</definedName>
    <definedName name="______________________________key3" localSheetId="11" hidden="1">#REF!</definedName>
    <definedName name="______________________________key3" localSheetId="13" hidden="1">#REF!</definedName>
    <definedName name="______________________________key3" localSheetId="14" hidden="1">#REF!</definedName>
    <definedName name="______________________________key3" localSheetId="15" hidden="1">#REF!</definedName>
    <definedName name="______________________________key3" localSheetId="16" hidden="1">#REF!</definedName>
    <definedName name="______________________________key3" localSheetId="20" hidden="1">#REF!</definedName>
    <definedName name="______________________________key3" localSheetId="22" hidden="1">#REF!</definedName>
    <definedName name="______________________________key3" localSheetId="23" hidden="1">#REF!</definedName>
    <definedName name="______________________________key3" localSheetId="30" hidden="1">#REF!</definedName>
    <definedName name="______________________________key3" localSheetId="33" hidden="1">#REF!</definedName>
    <definedName name="______________________________key3" localSheetId="34" hidden="1">#REF!</definedName>
    <definedName name="______________________________key3" localSheetId="35" hidden="1">#REF!</definedName>
    <definedName name="______________________________key3" hidden="1">#REF!</definedName>
    <definedName name="______________________________nyp2" localSheetId="0" hidden="1">#REF!</definedName>
    <definedName name="______________________________nyp2" localSheetId="2" hidden="1">#REF!</definedName>
    <definedName name="______________________________nyp2" localSheetId="9" hidden="1">#REF!</definedName>
    <definedName name="______________________________nyp2" localSheetId="7" hidden="1">#REF!</definedName>
    <definedName name="______________________________nyp2" localSheetId="11" hidden="1">#REF!</definedName>
    <definedName name="______________________________nyp2" localSheetId="13" hidden="1">#REF!</definedName>
    <definedName name="______________________________nyp2" localSheetId="14" hidden="1">#REF!</definedName>
    <definedName name="______________________________nyp2" localSheetId="15" hidden="1">#REF!</definedName>
    <definedName name="______________________________nyp2" localSheetId="16" hidden="1">#REF!</definedName>
    <definedName name="______________________________nyp2" localSheetId="20" hidden="1">#REF!</definedName>
    <definedName name="______________________________nyp2" localSheetId="22" hidden="1">#REF!</definedName>
    <definedName name="______________________________nyp2" localSheetId="23" hidden="1">#REF!</definedName>
    <definedName name="______________________________nyp2" localSheetId="30" hidden="1">#REF!</definedName>
    <definedName name="______________________________nyp2" localSheetId="33" hidden="1">#REF!</definedName>
    <definedName name="______________________________nyp2" localSheetId="34" hidden="1">#REF!</definedName>
    <definedName name="______________________________nyp2" localSheetId="35" hidden="1">#REF!</definedName>
    <definedName name="______________________________nyp2" hidden="1">#REF!</definedName>
    <definedName name="_____________________________key2" localSheetId="0" hidden="1">#REF!</definedName>
    <definedName name="_____________________________key2" localSheetId="2" hidden="1">#REF!</definedName>
    <definedName name="_____________________________key2" localSheetId="9" hidden="1">#REF!</definedName>
    <definedName name="_____________________________key2" localSheetId="7" hidden="1">#REF!</definedName>
    <definedName name="_____________________________key2" localSheetId="11" hidden="1">#REF!</definedName>
    <definedName name="_____________________________key2" localSheetId="13" hidden="1">#REF!</definedName>
    <definedName name="_____________________________key2" localSheetId="14" hidden="1">#REF!</definedName>
    <definedName name="_____________________________key2" localSheetId="15" hidden="1">#REF!</definedName>
    <definedName name="_____________________________key2" localSheetId="16" hidden="1">#REF!</definedName>
    <definedName name="_____________________________key2" localSheetId="20" hidden="1">#REF!</definedName>
    <definedName name="_____________________________key2" localSheetId="22" hidden="1">#REF!</definedName>
    <definedName name="_____________________________key2" localSheetId="23" hidden="1">#REF!</definedName>
    <definedName name="_____________________________key2" localSheetId="30" hidden="1">#REF!</definedName>
    <definedName name="_____________________________key2" localSheetId="33" hidden="1">#REF!</definedName>
    <definedName name="_____________________________key2" localSheetId="34" hidden="1">#REF!</definedName>
    <definedName name="_____________________________key2" localSheetId="35" hidden="1">#REF!</definedName>
    <definedName name="_____________________________key2" hidden="1">#REF!</definedName>
    <definedName name="_____________________________key3" localSheetId="0" hidden="1">#REF!</definedName>
    <definedName name="_____________________________key3" localSheetId="2" hidden="1">#REF!</definedName>
    <definedName name="_____________________________key3" localSheetId="9" hidden="1">#REF!</definedName>
    <definedName name="_____________________________key3" localSheetId="7" hidden="1">#REF!</definedName>
    <definedName name="_____________________________key3" localSheetId="11" hidden="1">#REF!</definedName>
    <definedName name="_____________________________key3" localSheetId="13" hidden="1">#REF!</definedName>
    <definedName name="_____________________________key3" localSheetId="14" hidden="1">#REF!</definedName>
    <definedName name="_____________________________key3" localSheetId="15" hidden="1">#REF!</definedName>
    <definedName name="_____________________________key3" localSheetId="16" hidden="1">#REF!</definedName>
    <definedName name="_____________________________key3" localSheetId="20" hidden="1">#REF!</definedName>
    <definedName name="_____________________________key3" localSheetId="22" hidden="1">#REF!</definedName>
    <definedName name="_____________________________key3" localSheetId="23" hidden="1">#REF!</definedName>
    <definedName name="_____________________________key3" localSheetId="30" hidden="1">#REF!</definedName>
    <definedName name="_____________________________key3" localSheetId="33" hidden="1">#REF!</definedName>
    <definedName name="_____________________________key3" localSheetId="34" hidden="1">#REF!</definedName>
    <definedName name="_____________________________key3" localSheetId="35" hidden="1">#REF!</definedName>
    <definedName name="_____________________________key3" hidden="1">#REF!</definedName>
    <definedName name="_____________________________nyp2" localSheetId="0" hidden="1">#REF!</definedName>
    <definedName name="_____________________________nyp2" localSheetId="2" hidden="1">#REF!</definedName>
    <definedName name="_____________________________nyp2" localSheetId="9" hidden="1">#REF!</definedName>
    <definedName name="_____________________________nyp2" localSheetId="7" hidden="1">#REF!</definedName>
    <definedName name="_____________________________nyp2" localSheetId="11" hidden="1">#REF!</definedName>
    <definedName name="_____________________________nyp2" localSheetId="13" hidden="1">#REF!</definedName>
    <definedName name="_____________________________nyp2" localSheetId="14" hidden="1">#REF!</definedName>
    <definedName name="_____________________________nyp2" localSheetId="15" hidden="1">#REF!</definedName>
    <definedName name="_____________________________nyp2" localSheetId="16" hidden="1">#REF!</definedName>
    <definedName name="_____________________________nyp2" localSheetId="20" hidden="1">#REF!</definedName>
    <definedName name="_____________________________nyp2" localSheetId="22" hidden="1">#REF!</definedName>
    <definedName name="_____________________________nyp2" localSheetId="23" hidden="1">#REF!</definedName>
    <definedName name="_____________________________nyp2" localSheetId="30" hidden="1">#REF!</definedName>
    <definedName name="_____________________________nyp2" localSheetId="33" hidden="1">#REF!</definedName>
    <definedName name="_____________________________nyp2" localSheetId="34" hidden="1">#REF!</definedName>
    <definedName name="_____________________________nyp2" localSheetId="35" hidden="1">#REF!</definedName>
    <definedName name="_____________________________nyp2" hidden="1">#REF!</definedName>
    <definedName name="____________________________key2" localSheetId="0" hidden="1">#REF!</definedName>
    <definedName name="____________________________key2" localSheetId="2" hidden="1">#REF!</definedName>
    <definedName name="____________________________key2" localSheetId="9" hidden="1">#REF!</definedName>
    <definedName name="____________________________key2" localSheetId="7" hidden="1">#REF!</definedName>
    <definedName name="____________________________key2" localSheetId="11" hidden="1">#REF!</definedName>
    <definedName name="____________________________key2" localSheetId="13" hidden="1">#REF!</definedName>
    <definedName name="____________________________key2" localSheetId="14" hidden="1">#REF!</definedName>
    <definedName name="____________________________key2" localSheetId="15" hidden="1">#REF!</definedName>
    <definedName name="____________________________key2" localSheetId="16" hidden="1">#REF!</definedName>
    <definedName name="____________________________key2" localSheetId="20" hidden="1">#REF!</definedName>
    <definedName name="____________________________key2" localSheetId="22" hidden="1">#REF!</definedName>
    <definedName name="____________________________key2" localSheetId="23" hidden="1">#REF!</definedName>
    <definedName name="____________________________key2" localSheetId="30" hidden="1">#REF!</definedName>
    <definedName name="____________________________key2" localSheetId="33" hidden="1">#REF!</definedName>
    <definedName name="____________________________key2" localSheetId="34" hidden="1">#REF!</definedName>
    <definedName name="____________________________key2" localSheetId="35" hidden="1">#REF!</definedName>
    <definedName name="____________________________key2" hidden="1">#REF!</definedName>
    <definedName name="____________________________key3" localSheetId="0" hidden="1">#REF!</definedName>
    <definedName name="____________________________key3" localSheetId="2" hidden="1">#REF!</definedName>
    <definedName name="____________________________key3" localSheetId="9" hidden="1">#REF!</definedName>
    <definedName name="____________________________key3" localSheetId="7" hidden="1">#REF!</definedName>
    <definedName name="____________________________key3" localSheetId="11" hidden="1">#REF!</definedName>
    <definedName name="____________________________key3" localSheetId="13" hidden="1">#REF!</definedName>
    <definedName name="____________________________key3" localSheetId="14" hidden="1">#REF!</definedName>
    <definedName name="____________________________key3" localSheetId="15" hidden="1">#REF!</definedName>
    <definedName name="____________________________key3" localSheetId="16" hidden="1">#REF!</definedName>
    <definedName name="____________________________key3" localSheetId="20" hidden="1">#REF!</definedName>
    <definedName name="____________________________key3" localSheetId="22" hidden="1">#REF!</definedName>
    <definedName name="____________________________key3" localSheetId="23" hidden="1">#REF!</definedName>
    <definedName name="____________________________key3" localSheetId="30" hidden="1">#REF!</definedName>
    <definedName name="____________________________key3" localSheetId="33" hidden="1">#REF!</definedName>
    <definedName name="____________________________key3" localSheetId="34" hidden="1">#REF!</definedName>
    <definedName name="____________________________key3" localSheetId="35" hidden="1">#REF!</definedName>
    <definedName name="____________________________key3" hidden="1">#REF!</definedName>
    <definedName name="____________________________nyp2" localSheetId="0" hidden="1">#REF!</definedName>
    <definedName name="____________________________nyp2" localSheetId="2" hidden="1">#REF!</definedName>
    <definedName name="____________________________nyp2" localSheetId="9" hidden="1">#REF!</definedName>
    <definedName name="____________________________nyp2" localSheetId="7" hidden="1">#REF!</definedName>
    <definedName name="____________________________nyp2" localSheetId="11" hidden="1">#REF!</definedName>
    <definedName name="____________________________nyp2" localSheetId="13" hidden="1">#REF!</definedName>
    <definedName name="____________________________nyp2" localSheetId="14" hidden="1">#REF!</definedName>
    <definedName name="____________________________nyp2" localSheetId="15" hidden="1">#REF!</definedName>
    <definedName name="____________________________nyp2" localSheetId="16" hidden="1">#REF!</definedName>
    <definedName name="____________________________nyp2" localSheetId="20" hidden="1">#REF!</definedName>
    <definedName name="____________________________nyp2" localSheetId="22" hidden="1">#REF!</definedName>
    <definedName name="____________________________nyp2" localSheetId="23" hidden="1">#REF!</definedName>
    <definedName name="____________________________nyp2" localSheetId="30" hidden="1">#REF!</definedName>
    <definedName name="____________________________nyp2" localSheetId="33" hidden="1">#REF!</definedName>
    <definedName name="____________________________nyp2" localSheetId="34" hidden="1">#REF!</definedName>
    <definedName name="____________________________nyp2" localSheetId="35" hidden="1">#REF!</definedName>
    <definedName name="____________________________nyp2" hidden="1">#REF!</definedName>
    <definedName name="___________________________key2" localSheetId="0" hidden="1">#REF!</definedName>
    <definedName name="___________________________key2" localSheetId="2" hidden="1">#REF!</definedName>
    <definedName name="___________________________key2" localSheetId="9" hidden="1">#REF!</definedName>
    <definedName name="___________________________key2" localSheetId="7" hidden="1">#REF!</definedName>
    <definedName name="___________________________key2" localSheetId="11" hidden="1">#REF!</definedName>
    <definedName name="___________________________key2" localSheetId="13" hidden="1">#REF!</definedName>
    <definedName name="___________________________key2" localSheetId="14" hidden="1">#REF!</definedName>
    <definedName name="___________________________key2" localSheetId="15" hidden="1">#REF!</definedName>
    <definedName name="___________________________key2" localSheetId="16" hidden="1">#REF!</definedName>
    <definedName name="___________________________key2" localSheetId="20" hidden="1">#REF!</definedName>
    <definedName name="___________________________key2" localSheetId="22" hidden="1">#REF!</definedName>
    <definedName name="___________________________key2" localSheetId="23" hidden="1">#REF!</definedName>
    <definedName name="___________________________key2" localSheetId="30" hidden="1">#REF!</definedName>
    <definedName name="___________________________key2" localSheetId="33" hidden="1">#REF!</definedName>
    <definedName name="___________________________key2" localSheetId="34" hidden="1">#REF!</definedName>
    <definedName name="___________________________key2" localSheetId="35" hidden="1">#REF!</definedName>
    <definedName name="___________________________key2" hidden="1">#REF!</definedName>
    <definedName name="___________________________key3" localSheetId="0" hidden="1">#REF!</definedName>
    <definedName name="___________________________key3" localSheetId="2" hidden="1">#REF!</definedName>
    <definedName name="___________________________key3" localSheetId="9" hidden="1">#REF!</definedName>
    <definedName name="___________________________key3" localSheetId="7" hidden="1">#REF!</definedName>
    <definedName name="___________________________key3" localSheetId="11" hidden="1">#REF!</definedName>
    <definedName name="___________________________key3" localSheetId="13" hidden="1">#REF!</definedName>
    <definedName name="___________________________key3" localSheetId="14" hidden="1">#REF!</definedName>
    <definedName name="___________________________key3" localSheetId="15" hidden="1">#REF!</definedName>
    <definedName name="___________________________key3" localSheetId="16" hidden="1">#REF!</definedName>
    <definedName name="___________________________key3" localSheetId="20" hidden="1">#REF!</definedName>
    <definedName name="___________________________key3" localSheetId="22" hidden="1">#REF!</definedName>
    <definedName name="___________________________key3" localSheetId="23" hidden="1">#REF!</definedName>
    <definedName name="___________________________key3" localSheetId="30" hidden="1">#REF!</definedName>
    <definedName name="___________________________key3" localSheetId="33" hidden="1">#REF!</definedName>
    <definedName name="___________________________key3" localSheetId="34" hidden="1">#REF!</definedName>
    <definedName name="___________________________key3" localSheetId="35" hidden="1">#REF!</definedName>
    <definedName name="___________________________key3" hidden="1">#REF!</definedName>
    <definedName name="___________________________nyp2" localSheetId="0" hidden="1">#REF!</definedName>
    <definedName name="___________________________nyp2" localSheetId="2" hidden="1">#REF!</definedName>
    <definedName name="___________________________nyp2" localSheetId="9" hidden="1">#REF!</definedName>
    <definedName name="___________________________nyp2" localSheetId="7" hidden="1">#REF!</definedName>
    <definedName name="___________________________nyp2" localSheetId="11" hidden="1">#REF!</definedName>
    <definedName name="___________________________nyp2" localSheetId="13" hidden="1">#REF!</definedName>
    <definedName name="___________________________nyp2" localSheetId="14" hidden="1">#REF!</definedName>
    <definedName name="___________________________nyp2" localSheetId="15" hidden="1">#REF!</definedName>
    <definedName name="___________________________nyp2" localSheetId="16" hidden="1">#REF!</definedName>
    <definedName name="___________________________nyp2" localSheetId="20" hidden="1">#REF!</definedName>
    <definedName name="___________________________nyp2" localSheetId="22" hidden="1">#REF!</definedName>
    <definedName name="___________________________nyp2" localSheetId="23" hidden="1">#REF!</definedName>
    <definedName name="___________________________nyp2" localSheetId="30" hidden="1">#REF!</definedName>
    <definedName name="___________________________nyp2" localSheetId="33" hidden="1">#REF!</definedName>
    <definedName name="___________________________nyp2" localSheetId="34" hidden="1">#REF!</definedName>
    <definedName name="___________________________nyp2" localSheetId="35" hidden="1">#REF!</definedName>
    <definedName name="___________________________nyp2" hidden="1">#REF!</definedName>
    <definedName name="__________________________key3" localSheetId="0" hidden="1">#REF!</definedName>
    <definedName name="__________________________key3" localSheetId="2" hidden="1">#REF!</definedName>
    <definedName name="__________________________key3" localSheetId="9" hidden="1">#REF!</definedName>
    <definedName name="__________________________key3" localSheetId="7" hidden="1">#REF!</definedName>
    <definedName name="__________________________key3" localSheetId="11" hidden="1">#REF!</definedName>
    <definedName name="__________________________key3" localSheetId="13" hidden="1">#REF!</definedName>
    <definedName name="__________________________key3" localSheetId="14" hidden="1">#REF!</definedName>
    <definedName name="__________________________key3" localSheetId="15" hidden="1">#REF!</definedName>
    <definedName name="__________________________key3" localSheetId="16" hidden="1">#REF!</definedName>
    <definedName name="__________________________key3" localSheetId="20" hidden="1">#REF!</definedName>
    <definedName name="__________________________key3" localSheetId="22" hidden="1">#REF!</definedName>
    <definedName name="__________________________key3" localSheetId="23" hidden="1">#REF!</definedName>
    <definedName name="__________________________key3" localSheetId="30" hidden="1">#REF!</definedName>
    <definedName name="__________________________key3" localSheetId="33" hidden="1">#REF!</definedName>
    <definedName name="__________________________key3" localSheetId="34" hidden="1">#REF!</definedName>
    <definedName name="__________________________key3" localSheetId="35" hidden="1">#REF!</definedName>
    <definedName name="__________________________key3" hidden="1">#REF!</definedName>
    <definedName name="__________________________nyp2" localSheetId="0" hidden="1">#REF!</definedName>
    <definedName name="__________________________nyp2" localSheetId="2" hidden="1">#REF!</definedName>
    <definedName name="__________________________nyp2" localSheetId="9" hidden="1">#REF!</definedName>
    <definedName name="__________________________nyp2" localSheetId="7" hidden="1">#REF!</definedName>
    <definedName name="__________________________nyp2" localSheetId="11" hidden="1">#REF!</definedName>
    <definedName name="__________________________nyp2" localSheetId="13" hidden="1">#REF!</definedName>
    <definedName name="__________________________nyp2" localSheetId="14" hidden="1">#REF!</definedName>
    <definedName name="__________________________nyp2" localSheetId="15" hidden="1">#REF!</definedName>
    <definedName name="__________________________nyp2" localSheetId="16" hidden="1">#REF!</definedName>
    <definedName name="__________________________nyp2" localSheetId="20" hidden="1">#REF!</definedName>
    <definedName name="__________________________nyp2" localSheetId="22" hidden="1">#REF!</definedName>
    <definedName name="__________________________nyp2" localSheetId="23" hidden="1">#REF!</definedName>
    <definedName name="__________________________nyp2" localSheetId="30" hidden="1">#REF!</definedName>
    <definedName name="__________________________nyp2" localSheetId="33" hidden="1">#REF!</definedName>
    <definedName name="__________________________nyp2" localSheetId="34" hidden="1">#REF!</definedName>
    <definedName name="__________________________nyp2" localSheetId="35" hidden="1">#REF!</definedName>
    <definedName name="__________________________nyp2" hidden="1">#REF!</definedName>
    <definedName name="_________________________key2" localSheetId="0" hidden="1">#REF!</definedName>
    <definedName name="_________________________key2" localSheetId="2" hidden="1">#REF!</definedName>
    <definedName name="_________________________key2" localSheetId="9" hidden="1">#REF!</definedName>
    <definedName name="_________________________key2" localSheetId="7" hidden="1">#REF!</definedName>
    <definedName name="_________________________key2" localSheetId="11" hidden="1">#REF!</definedName>
    <definedName name="_________________________key2" localSheetId="13" hidden="1">#REF!</definedName>
    <definedName name="_________________________key2" localSheetId="14" hidden="1">#REF!</definedName>
    <definedName name="_________________________key2" localSheetId="15" hidden="1">#REF!</definedName>
    <definedName name="_________________________key2" localSheetId="16" hidden="1">#REF!</definedName>
    <definedName name="_________________________key2" localSheetId="20" hidden="1">#REF!</definedName>
    <definedName name="_________________________key2" localSheetId="22" hidden="1">#REF!</definedName>
    <definedName name="_________________________key2" localSheetId="23" hidden="1">#REF!</definedName>
    <definedName name="_________________________key2" localSheetId="30" hidden="1">#REF!</definedName>
    <definedName name="_________________________key2" localSheetId="33" hidden="1">#REF!</definedName>
    <definedName name="_________________________key2" localSheetId="34" hidden="1">#REF!</definedName>
    <definedName name="_________________________key2" localSheetId="35" hidden="1">#REF!</definedName>
    <definedName name="_________________________key2" hidden="1">#REF!</definedName>
    <definedName name="________________________key2" localSheetId="0" hidden="1">#REF!</definedName>
    <definedName name="________________________key2" localSheetId="2" hidden="1">#REF!</definedName>
    <definedName name="________________________key2" localSheetId="9" hidden="1">#REF!</definedName>
    <definedName name="________________________key2" localSheetId="7" hidden="1">#REF!</definedName>
    <definedName name="________________________key2" localSheetId="11" hidden="1">#REF!</definedName>
    <definedName name="________________________key2" localSheetId="13" hidden="1">#REF!</definedName>
    <definedName name="________________________key2" localSheetId="14" hidden="1">#REF!</definedName>
    <definedName name="________________________key2" localSheetId="15" hidden="1">#REF!</definedName>
    <definedName name="________________________key2" localSheetId="16" hidden="1">#REF!</definedName>
    <definedName name="________________________key2" localSheetId="20" hidden="1">#REF!</definedName>
    <definedName name="________________________key2" localSheetId="22" hidden="1">#REF!</definedName>
    <definedName name="________________________key2" localSheetId="23" hidden="1">#REF!</definedName>
    <definedName name="________________________key2" localSheetId="30" hidden="1">#REF!</definedName>
    <definedName name="________________________key2" localSheetId="33" hidden="1">#REF!</definedName>
    <definedName name="________________________key2" localSheetId="34" hidden="1">#REF!</definedName>
    <definedName name="________________________key2" localSheetId="35" hidden="1">#REF!</definedName>
    <definedName name="________________________key2" hidden="1">#REF!</definedName>
    <definedName name="________________________key3" localSheetId="0" hidden="1">#REF!</definedName>
    <definedName name="________________________key3" localSheetId="2" hidden="1">#REF!</definedName>
    <definedName name="________________________key3" localSheetId="9" hidden="1">#REF!</definedName>
    <definedName name="________________________key3" localSheetId="7" hidden="1">#REF!</definedName>
    <definedName name="________________________key3" localSheetId="11" hidden="1">#REF!</definedName>
    <definedName name="________________________key3" localSheetId="13" hidden="1">#REF!</definedName>
    <definedName name="________________________key3" localSheetId="14" hidden="1">#REF!</definedName>
    <definedName name="________________________key3" localSheetId="15" hidden="1">#REF!</definedName>
    <definedName name="________________________key3" localSheetId="16" hidden="1">#REF!</definedName>
    <definedName name="________________________key3" localSheetId="20" hidden="1">#REF!</definedName>
    <definedName name="________________________key3" localSheetId="22" hidden="1">#REF!</definedName>
    <definedName name="________________________key3" localSheetId="23" hidden="1">#REF!</definedName>
    <definedName name="________________________key3" localSheetId="30" hidden="1">#REF!</definedName>
    <definedName name="________________________key3" localSheetId="33" hidden="1">#REF!</definedName>
    <definedName name="________________________key3" localSheetId="34" hidden="1">#REF!</definedName>
    <definedName name="________________________key3" localSheetId="35" hidden="1">#REF!</definedName>
    <definedName name="________________________key3" hidden="1">#REF!</definedName>
    <definedName name="________________________nyp2" localSheetId="0" hidden="1">#REF!</definedName>
    <definedName name="________________________nyp2" localSheetId="2" hidden="1">#REF!</definedName>
    <definedName name="________________________nyp2" localSheetId="9" hidden="1">#REF!</definedName>
    <definedName name="________________________nyp2" localSheetId="7" hidden="1">#REF!</definedName>
    <definedName name="________________________nyp2" localSheetId="11" hidden="1">#REF!</definedName>
    <definedName name="________________________nyp2" localSheetId="13" hidden="1">#REF!</definedName>
    <definedName name="________________________nyp2" localSheetId="14" hidden="1">#REF!</definedName>
    <definedName name="________________________nyp2" localSheetId="15" hidden="1">#REF!</definedName>
    <definedName name="________________________nyp2" localSheetId="16" hidden="1">#REF!</definedName>
    <definedName name="________________________nyp2" localSheetId="20" hidden="1">#REF!</definedName>
    <definedName name="________________________nyp2" localSheetId="22" hidden="1">#REF!</definedName>
    <definedName name="________________________nyp2" localSheetId="23" hidden="1">#REF!</definedName>
    <definedName name="________________________nyp2" localSheetId="30" hidden="1">#REF!</definedName>
    <definedName name="________________________nyp2" localSheetId="33" hidden="1">#REF!</definedName>
    <definedName name="________________________nyp2" localSheetId="34" hidden="1">#REF!</definedName>
    <definedName name="________________________nyp2" localSheetId="35" hidden="1">#REF!</definedName>
    <definedName name="________________________nyp2" hidden="1">#REF!</definedName>
    <definedName name="_______________________key2" localSheetId="0" hidden="1">#REF!</definedName>
    <definedName name="_______________________key2" localSheetId="2" hidden="1">#REF!</definedName>
    <definedName name="_______________________key2" localSheetId="9" hidden="1">#REF!</definedName>
    <definedName name="_______________________key2" localSheetId="7" hidden="1">#REF!</definedName>
    <definedName name="_______________________key2" localSheetId="11" hidden="1">#REF!</definedName>
    <definedName name="_______________________key2" localSheetId="13" hidden="1">#REF!</definedName>
    <definedName name="_______________________key2" localSheetId="14" hidden="1">#REF!</definedName>
    <definedName name="_______________________key2" localSheetId="15" hidden="1">#REF!</definedName>
    <definedName name="_______________________key2" localSheetId="16" hidden="1">#REF!</definedName>
    <definedName name="_______________________key2" localSheetId="20" hidden="1">#REF!</definedName>
    <definedName name="_______________________key2" localSheetId="22" hidden="1">#REF!</definedName>
    <definedName name="_______________________key2" localSheetId="23" hidden="1">#REF!</definedName>
    <definedName name="_______________________key2" localSheetId="30" hidden="1">#REF!</definedName>
    <definedName name="_______________________key2" localSheetId="33" hidden="1">#REF!</definedName>
    <definedName name="_______________________key2" localSheetId="34" hidden="1">#REF!</definedName>
    <definedName name="_______________________key2" localSheetId="35" hidden="1">#REF!</definedName>
    <definedName name="_______________________key2" hidden="1">#REF!</definedName>
    <definedName name="_______________________key3" localSheetId="0" hidden="1">#REF!</definedName>
    <definedName name="_______________________key3" localSheetId="2" hidden="1">#REF!</definedName>
    <definedName name="_______________________key3" localSheetId="9" hidden="1">#REF!</definedName>
    <definedName name="_______________________key3" localSheetId="7" hidden="1">#REF!</definedName>
    <definedName name="_______________________key3" localSheetId="11" hidden="1">#REF!</definedName>
    <definedName name="_______________________key3" localSheetId="13" hidden="1">#REF!</definedName>
    <definedName name="_______________________key3" localSheetId="14" hidden="1">#REF!</definedName>
    <definedName name="_______________________key3" localSheetId="15" hidden="1">#REF!</definedName>
    <definedName name="_______________________key3" localSheetId="16" hidden="1">#REF!</definedName>
    <definedName name="_______________________key3" localSheetId="20" hidden="1">#REF!</definedName>
    <definedName name="_______________________key3" localSheetId="22" hidden="1">#REF!</definedName>
    <definedName name="_______________________key3" localSheetId="23" hidden="1">#REF!</definedName>
    <definedName name="_______________________key3" localSheetId="30" hidden="1">#REF!</definedName>
    <definedName name="_______________________key3" localSheetId="33" hidden="1">#REF!</definedName>
    <definedName name="_______________________key3" localSheetId="34" hidden="1">#REF!</definedName>
    <definedName name="_______________________key3" localSheetId="35" hidden="1">#REF!</definedName>
    <definedName name="_______________________key3" hidden="1">#REF!</definedName>
    <definedName name="_______________________nyp2" localSheetId="0" hidden="1">#REF!</definedName>
    <definedName name="_______________________nyp2" localSheetId="2" hidden="1">#REF!</definedName>
    <definedName name="_______________________nyp2" localSheetId="9" hidden="1">#REF!</definedName>
    <definedName name="_______________________nyp2" localSheetId="7" hidden="1">#REF!</definedName>
    <definedName name="_______________________nyp2" localSheetId="11" hidden="1">#REF!</definedName>
    <definedName name="_______________________nyp2" localSheetId="13" hidden="1">#REF!</definedName>
    <definedName name="_______________________nyp2" localSheetId="14" hidden="1">#REF!</definedName>
    <definedName name="_______________________nyp2" localSheetId="15" hidden="1">#REF!</definedName>
    <definedName name="_______________________nyp2" localSheetId="16" hidden="1">#REF!</definedName>
    <definedName name="_______________________nyp2" localSheetId="20" hidden="1">#REF!</definedName>
    <definedName name="_______________________nyp2" localSheetId="22" hidden="1">#REF!</definedName>
    <definedName name="_______________________nyp2" localSheetId="23" hidden="1">#REF!</definedName>
    <definedName name="_______________________nyp2" localSheetId="30" hidden="1">#REF!</definedName>
    <definedName name="_______________________nyp2" localSheetId="33" hidden="1">#REF!</definedName>
    <definedName name="_______________________nyp2" localSheetId="34" hidden="1">#REF!</definedName>
    <definedName name="_______________________nyp2" localSheetId="35" hidden="1">#REF!</definedName>
    <definedName name="_______________________nyp2" hidden="1">#REF!</definedName>
    <definedName name="______________________key2" localSheetId="0" hidden="1">#REF!</definedName>
    <definedName name="______________________key2" localSheetId="2" hidden="1">#REF!</definedName>
    <definedName name="______________________key2" localSheetId="9" hidden="1">#REF!</definedName>
    <definedName name="______________________key2" localSheetId="7" hidden="1">#REF!</definedName>
    <definedName name="______________________key2" localSheetId="11" hidden="1">#REF!</definedName>
    <definedName name="______________________key2" localSheetId="13" hidden="1">#REF!</definedName>
    <definedName name="______________________key2" localSheetId="14" hidden="1">#REF!</definedName>
    <definedName name="______________________key2" localSheetId="15" hidden="1">#REF!</definedName>
    <definedName name="______________________key2" localSheetId="16" hidden="1">#REF!</definedName>
    <definedName name="______________________key2" localSheetId="20" hidden="1">#REF!</definedName>
    <definedName name="______________________key2" localSheetId="22" hidden="1">#REF!</definedName>
    <definedName name="______________________key2" localSheetId="23" hidden="1">#REF!</definedName>
    <definedName name="______________________key2" localSheetId="30" hidden="1">#REF!</definedName>
    <definedName name="______________________key2" localSheetId="33" hidden="1">#REF!</definedName>
    <definedName name="______________________key2" localSheetId="34" hidden="1">#REF!</definedName>
    <definedName name="______________________key2" localSheetId="35" hidden="1">#REF!</definedName>
    <definedName name="______________________key2" hidden="1">#REF!</definedName>
    <definedName name="______________________key3" localSheetId="0" hidden="1">#REF!</definedName>
    <definedName name="______________________key3" localSheetId="2" hidden="1">#REF!</definedName>
    <definedName name="______________________key3" localSheetId="9" hidden="1">#REF!</definedName>
    <definedName name="______________________key3" localSheetId="7" hidden="1">#REF!</definedName>
    <definedName name="______________________key3" localSheetId="11" hidden="1">#REF!</definedName>
    <definedName name="______________________key3" localSheetId="13" hidden="1">#REF!</definedName>
    <definedName name="______________________key3" localSheetId="14" hidden="1">#REF!</definedName>
    <definedName name="______________________key3" localSheetId="15" hidden="1">#REF!</definedName>
    <definedName name="______________________key3" localSheetId="16" hidden="1">#REF!</definedName>
    <definedName name="______________________key3" localSheetId="20" hidden="1">#REF!</definedName>
    <definedName name="______________________key3" localSheetId="22" hidden="1">#REF!</definedName>
    <definedName name="______________________key3" localSheetId="23" hidden="1">#REF!</definedName>
    <definedName name="______________________key3" localSheetId="30" hidden="1">#REF!</definedName>
    <definedName name="______________________key3" localSheetId="33" hidden="1">#REF!</definedName>
    <definedName name="______________________key3" localSheetId="34" hidden="1">#REF!</definedName>
    <definedName name="______________________key3" localSheetId="35" hidden="1">#REF!</definedName>
    <definedName name="______________________key3" hidden="1">#REF!</definedName>
    <definedName name="______________________nyp2" localSheetId="0" hidden="1">#REF!</definedName>
    <definedName name="______________________nyp2" localSheetId="2" hidden="1">#REF!</definedName>
    <definedName name="______________________nyp2" localSheetId="9" hidden="1">#REF!</definedName>
    <definedName name="______________________nyp2" localSheetId="7" hidden="1">#REF!</definedName>
    <definedName name="______________________nyp2" localSheetId="11" hidden="1">#REF!</definedName>
    <definedName name="______________________nyp2" localSheetId="13" hidden="1">#REF!</definedName>
    <definedName name="______________________nyp2" localSheetId="14" hidden="1">#REF!</definedName>
    <definedName name="______________________nyp2" localSheetId="15" hidden="1">#REF!</definedName>
    <definedName name="______________________nyp2" localSheetId="16" hidden="1">#REF!</definedName>
    <definedName name="______________________nyp2" localSheetId="20" hidden="1">#REF!</definedName>
    <definedName name="______________________nyp2" localSheetId="22" hidden="1">#REF!</definedName>
    <definedName name="______________________nyp2" localSheetId="23" hidden="1">#REF!</definedName>
    <definedName name="______________________nyp2" localSheetId="30" hidden="1">#REF!</definedName>
    <definedName name="______________________nyp2" localSheetId="33" hidden="1">#REF!</definedName>
    <definedName name="______________________nyp2" localSheetId="34" hidden="1">#REF!</definedName>
    <definedName name="______________________nyp2" localSheetId="35" hidden="1">#REF!</definedName>
    <definedName name="______________________nyp2" hidden="1">#REF!</definedName>
    <definedName name="_____________________key2" localSheetId="0" hidden="1">#REF!</definedName>
    <definedName name="_____________________key2" localSheetId="2" hidden="1">#REF!</definedName>
    <definedName name="_____________________key2" localSheetId="9" hidden="1">#REF!</definedName>
    <definedName name="_____________________key2" localSheetId="7" hidden="1">#REF!</definedName>
    <definedName name="_____________________key2" localSheetId="11" hidden="1">#REF!</definedName>
    <definedName name="_____________________key2" localSheetId="13" hidden="1">#REF!</definedName>
    <definedName name="_____________________key2" localSheetId="14" hidden="1">#REF!</definedName>
    <definedName name="_____________________key2" localSheetId="15" hidden="1">#REF!</definedName>
    <definedName name="_____________________key2" localSheetId="16" hidden="1">#REF!</definedName>
    <definedName name="_____________________key2" localSheetId="20" hidden="1">#REF!</definedName>
    <definedName name="_____________________key2" localSheetId="22" hidden="1">#REF!</definedName>
    <definedName name="_____________________key2" localSheetId="23" hidden="1">#REF!</definedName>
    <definedName name="_____________________key2" localSheetId="30" hidden="1">#REF!</definedName>
    <definedName name="_____________________key2" localSheetId="33" hidden="1">#REF!</definedName>
    <definedName name="_____________________key2" localSheetId="34" hidden="1">#REF!</definedName>
    <definedName name="_____________________key2" localSheetId="35" hidden="1">#REF!</definedName>
    <definedName name="_____________________key2" hidden="1">#REF!</definedName>
    <definedName name="_____________________key3" localSheetId="0" hidden="1">#REF!</definedName>
    <definedName name="_____________________key3" localSheetId="2" hidden="1">#REF!</definedName>
    <definedName name="_____________________key3" localSheetId="9" hidden="1">#REF!</definedName>
    <definedName name="_____________________key3" localSheetId="7" hidden="1">#REF!</definedName>
    <definedName name="_____________________key3" localSheetId="11" hidden="1">#REF!</definedName>
    <definedName name="_____________________key3" localSheetId="13" hidden="1">#REF!</definedName>
    <definedName name="_____________________key3" localSheetId="14" hidden="1">#REF!</definedName>
    <definedName name="_____________________key3" localSheetId="15" hidden="1">#REF!</definedName>
    <definedName name="_____________________key3" localSheetId="16" hidden="1">#REF!</definedName>
    <definedName name="_____________________key3" localSheetId="20" hidden="1">#REF!</definedName>
    <definedName name="_____________________key3" localSheetId="22" hidden="1">#REF!</definedName>
    <definedName name="_____________________key3" localSheetId="23" hidden="1">#REF!</definedName>
    <definedName name="_____________________key3" localSheetId="30" hidden="1">#REF!</definedName>
    <definedName name="_____________________key3" localSheetId="33" hidden="1">#REF!</definedName>
    <definedName name="_____________________key3" localSheetId="34" hidden="1">#REF!</definedName>
    <definedName name="_____________________key3" localSheetId="35" hidden="1">#REF!</definedName>
    <definedName name="_____________________key3" hidden="1">#REF!</definedName>
    <definedName name="_____________________nyp2" localSheetId="0" hidden="1">#REF!</definedName>
    <definedName name="_____________________nyp2" localSheetId="2" hidden="1">#REF!</definedName>
    <definedName name="_____________________nyp2" localSheetId="9" hidden="1">#REF!</definedName>
    <definedName name="_____________________nyp2" localSheetId="7" hidden="1">#REF!</definedName>
    <definedName name="_____________________nyp2" localSheetId="11" hidden="1">#REF!</definedName>
    <definedName name="_____________________nyp2" localSheetId="13" hidden="1">#REF!</definedName>
    <definedName name="_____________________nyp2" localSheetId="14" hidden="1">#REF!</definedName>
    <definedName name="_____________________nyp2" localSheetId="15" hidden="1">#REF!</definedName>
    <definedName name="_____________________nyp2" localSheetId="16" hidden="1">#REF!</definedName>
    <definedName name="_____________________nyp2" localSheetId="20" hidden="1">#REF!</definedName>
    <definedName name="_____________________nyp2" localSheetId="22" hidden="1">#REF!</definedName>
    <definedName name="_____________________nyp2" localSheetId="23" hidden="1">#REF!</definedName>
    <definedName name="_____________________nyp2" localSheetId="30" hidden="1">#REF!</definedName>
    <definedName name="_____________________nyp2" localSheetId="33" hidden="1">#REF!</definedName>
    <definedName name="_____________________nyp2" localSheetId="34" hidden="1">#REF!</definedName>
    <definedName name="_____________________nyp2" localSheetId="35" hidden="1">#REF!</definedName>
    <definedName name="_____________________nyp2" hidden="1">#REF!</definedName>
    <definedName name="____________________key2" localSheetId="0" hidden="1">#REF!</definedName>
    <definedName name="____________________key2" localSheetId="2" hidden="1">#REF!</definedName>
    <definedName name="____________________key2" localSheetId="9" hidden="1">#REF!</definedName>
    <definedName name="____________________key2" localSheetId="7" hidden="1">#REF!</definedName>
    <definedName name="____________________key2" localSheetId="11" hidden="1">#REF!</definedName>
    <definedName name="____________________key2" localSheetId="13" hidden="1">#REF!</definedName>
    <definedName name="____________________key2" localSheetId="14" hidden="1">#REF!</definedName>
    <definedName name="____________________key2" localSheetId="15" hidden="1">#REF!</definedName>
    <definedName name="____________________key2" localSheetId="16" hidden="1">#REF!</definedName>
    <definedName name="____________________key2" localSheetId="20" hidden="1">#REF!</definedName>
    <definedName name="____________________key2" localSheetId="22" hidden="1">#REF!</definedName>
    <definedName name="____________________key2" localSheetId="23" hidden="1">#REF!</definedName>
    <definedName name="____________________key2" localSheetId="30" hidden="1">#REF!</definedName>
    <definedName name="____________________key2" localSheetId="33" hidden="1">#REF!</definedName>
    <definedName name="____________________key2" localSheetId="34" hidden="1">#REF!</definedName>
    <definedName name="____________________key2" localSheetId="35" hidden="1">#REF!</definedName>
    <definedName name="____________________key2" hidden="1">#REF!</definedName>
    <definedName name="____________________key3" localSheetId="0" hidden="1">#REF!</definedName>
    <definedName name="____________________key3" localSheetId="2" hidden="1">#REF!</definedName>
    <definedName name="____________________key3" localSheetId="9" hidden="1">#REF!</definedName>
    <definedName name="____________________key3" localSheetId="7" hidden="1">#REF!</definedName>
    <definedName name="____________________key3" localSheetId="11" hidden="1">#REF!</definedName>
    <definedName name="____________________key3" localSheetId="13" hidden="1">#REF!</definedName>
    <definedName name="____________________key3" localSheetId="14" hidden="1">#REF!</definedName>
    <definedName name="____________________key3" localSheetId="15" hidden="1">#REF!</definedName>
    <definedName name="____________________key3" localSheetId="16" hidden="1">#REF!</definedName>
    <definedName name="____________________key3" localSheetId="20" hidden="1">#REF!</definedName>
    <definedName name="____________________key3" localSheetId="22" hidden="1">#REF!</definedName>
    <definedName name="____________________key3" localSheetId="23" hidden="1">#REF!</definedName>
    <definedName name="____________________key3" localSheetId="30" hidden="1">#REF!</definedName>
    <definedName name="____________________key3" localSheetId="33" hidden="1">#REF!</definedName>
    <definedName name="____________________key3" localSheetId="34" hidden="1">#REF!</definedName>
    <definedName name="____________________key3" localSheetId="35" hidden="1">#REF!</definedName>
    <definedName name="____________________key3" hidden="1">#REF!</definedName>
    <definedName name="____________________nyp2" localSheetId="0" hidden="1">#REF!</definedName>
    <definedName name="____________________nyp2" localSheetId="2" hidden="1">#REF!</definedName>
    <definedName name="____________________nyp2" localSheetId="9" hidden="1">#REF!</definedName>
    <definedName name="____________________nyp2" localSheetId="7" hidden="1">#REF!</definedName>
    <definedName name="____________________nyp2" localSheetId="11" hidden="1">#REF!</definedName>
    <definedName name="____________________nyp2" localSheetId="13" hidden="1">#REF!</definedName>
    <definedName name="____________________nyp2" localSheetId="14" hidden="1">#REF!</definedName>
    <definedName name="____________________nyp2" localSheetId="15" hidden="1">#REF!</definedName>
    <definedName name="____________________nyp2" localSheetId="16" hidden="1">#REF!</definedName>
    <definedName name="____________________nyp2" localSheetId="20" hidden="1">#REF!</definedName>
    <definedName name="____________________nyp2" localSheetId="22" hidden="1">#REF!</definedName>
    <definedName name="____________________nyp2" localSheetId="23" hidden="1">#REF!</definedName>
    <definedName name="____________________nyp2" localSheetId="30" hidden="1">#REF!</definedName>
    <definedName name="____________________nyp2" localSheetId="33" hidden="1">#REF!</definedName>
    <definedName name="____________________nyp2" localSheetId="34" hidden="1">#REF!</definedName>
    <definedName name="____________________nyp2" localSheetId="35" hidden="1">#REF!</definedName>
    <definedName name="____________________nyp2" hidden="1">#REF!</definedName>
    <definedName name="___________________key2" localSheetId="0" hidden="1">#REF!</definedName>
    <definedName name="___________________key2" localSheetId="2" hidden="1">#REF!</definedName>
    <definedName name="___________________key2" localSheetId="9" hidden="1">#REF!</definedName>
    <definedName name="___________________key2" localSheetId="7" hidden="1">#REF!</definedName>
    <definedName name="___________________key2" localSheetId="11" hidden="1">#REF!</definedName>
    <definedName name="___________________key2" localSheetId="13" hidden="1">#REF!</definedName>
    <definedName name="___________________key2" localSheetId="14" hidden="1">#REF!</definedName>
    <definedName name="___________________key2" localSheetId="15" hidden="1">#REF!</definedName>
    <definedName name="___________________key2" localSheetId="16" hidden="1">#REF!</definedName>
    <definedName name="___________________key2" localSheetId="20" hidden="1">#REF!</definedName>
    <definedName name="___________________key2" localSheetId="22" hidden="1">#REF!</definedName>
    <definedName name="___________________key2" localSheetId="23" hidden="1">#REF!</definedName>
    <definedName name="___________________key2" localSheetId="30" hidden="1">#REF!</definedName>
    <definedName name="___________________key2" localSheetId="33" hidden="1">#REF!</definedName>
    <definedName name="___________________key2" localSheetId="34" hidden="1">#REF!</definedName>
    <definedName name="___________________key2" localSheetId="35" hidden="1">#REF!</definedName>
    <definedName name="___________________key2" hidden="1">#REF!</definedName>
    <definedName name="___________________key3" localSheetId="0" hidden="1">#REF!</definedName>
    <definedName name="___________________key3" localSheetId="2" hidden="1">#REF!</definedName>
    <definedName name="___________________key3" localSheetId="9" hidden="1">#REF!</definedName>
    <definedName name="___________________key3" localSheetId="7" hidden="1">#REF!</definedName>
    <definedName name="___________________key3" localSheetId="11" hidden="1">#REF!</definedName>
    <definedName name="___________________key3" localSheetId="13" hidden="1">#REF!</definedName>
    <definedName name="___________________key3" localSheetId="14" hidden="1">#REF!</definedName>
    <definedName name="___________________key3" localSheetId="15" hidden="1">#REF!</definedName>
    <definedName name="___________________key3" localSheetId="16" hidden="1">#REF!</definedName>
    <definedName name="___________________key3" localSheetId="20" hidden="1">#REF!</definedName>
    <definedName name="___________________key3" localSheetId="22" hidden="1">#REF!</definedName>
    <definedName name="___________________key3" localSheetId="23" hidden="1">#REF!</definedName>
    <definedName name="___________________key3" localSheetId="30" hidden="1">#REF!</definedName>
    <definedName name="___________________key3" localSheetId="33" hidden="1">#REF!</definedName>
    <definedName name="___________________key3" localSheetId="34" hidden="1">#REF!</definedName>
    <definedName name="___________________key3" localSheetId="35" hidden="1">#REF!</definedName>
    <definedName name="___________________key3" hidden="1">#REF!</definedName>
    <definedName name="___________________nyp2" localSheetId="0" hidden="1">#REF!</definedName>
    <definedName name="___________________nyp2" localSheetId="2" hidden="1">#REF!</definedName>
    <definedName name="___________________nyp2" localSheetId="9" hidden="1">#REF!</definedName>
    <definedName name="___________________nyp2" localSheetId="7" hidden="1">#REF!</definedName>
    <definedName name="___________________nyp2" localSheetId="11" hidden="1">#REF!</definedName>
    <definedName name="___________________nyp2" localSheetId="13" hidden="1">#REF!</definedName>
    <definedName name="___________________nyp2" localSheetId="14" hidden="1">#REF!</definedName>
    <definedName name="___________________nyp2" localSheetId="15" hidden="1">#REF!</definedName>
    <definedName name="___________________nyp2" localSheetId="16" hidden="1">#REF!</definedName>
    <definedName name="___________________nyp2" localSheetId="20" hidden="1">#REF!</definedName>
    <definedName name="___________________nyp2" localSheetId="22" hidden="1">#REF!</definedName>
    <definedName name="___________________nyp2" localSheetId="23" hidden="1">#REF!</definedName>
    <definedName name="___________________nyp2" localSheetId="30" hidden="1">#REF!</definedName>
    <definedName name="___________________nyp2" localSheetId="33" hidden="1">#REF!</definedName>
    <definedName name="___________________nyp2" localSheetId="34" hidden="1">#REF!</definedName>
    <definedName name="___________________nyp2" localSheetId="35" hidden="1">#REF!</definedName>
    <definedName name="___________________nyp2" hidden="1">#REF!</definedName>
    <definedName name="__________________key2" localSheetId="0" hidden="1">#REF!</definedName>
    <definedName name="__________________key2" localSheetId="2" hidden="1">#REF!</definedName>
    <definedName name="__________________key2" localSheetId="9" hidden="1">#REF!</definedName>
    <definedName name="__________________key2" localSheetId="7" hidden="1">#REF!</definedName>
    <definedName name="__________________key2" localSheetId="11" hidden="1">#REF!</definedName>
    <definedName name="__________________key2" localSheetId="13" hidden="1">#REF!</definedName>
    <definedName name="__________________key2" localSheetId="14" hidden="1">#REF!</definedName>
    <definedName name="__________________key2" localSheetId="15" hidden="1">#REF!</definedName>
    <definedName name="__________________key2" localSheetId="16" hidden="1">#REF!</definedName>
    <definedName name="__________________key2" localSheetId="20" hidden="1">#REF!</definedName>
    <definedName name="__________________key2" localSheetId="22" hidden="1">#REF!</definedName>
    <definedName name="__________________key2" localSheetId="23" hidden="1">#REF!</definedName>
    <definedName name="__________________key2" localSheetId="30" hidden="1">#REF!</definedName>
    <definedName name="__________________key2" localSheetId="33" hidden="1">#REF!</definedName>
    <definedName name="__________________key2" localSheetId="34" hidden="1">#REF!</definedName>
    <definedName name="__________________key2" localSheetId="35" hidden="1">#REF!</definedName>
    <definedName name="__________________key2" hidden="1">#REF!</definedName>
    <definedName name="__________________key3" localSheetId="0" hidden="1">#REF!</definedName>
    <definedName name="__________________key3" localSheetId="2" hidden="1">#REF!</definedName>
    <definedName name="__________________key3" localSheetId="9" hidden="1">#REF!</definedName>
    <definedName name="__________________key3" localSheetId="7" hidden="1">#REF!</definedName>
    <definedName name="__________________key3" localSheetId="11" hidden="1">#REF!</definedName>
    <definedName name="__________________key3" localSheetId="13" hidden="1">#REF!</definedName>
    <definedName name="__________________key3" localSheetId="14" hidden="1">#REF!</definedName>
    <definedName name="__________________key3" localSheetId="15" hidden="1">#REF!</definedName>
    <definedName name="__________________key3" localSheetId="16" hidden="1">#REF!</definedName>
    <definedName name="__________________key3" localSheetId="20" hidden="1">#REF!</definedName>
    <definedName name="__________________key3" localSheetId="22" hidden="1">#REF!</definedName>
    <definedName name="__________________key3" localSheetId="23" hidden="1">#REF!</definedName>
    <definedName name="__________________key3" localSheetId="30" hidden="1">#REF!</definedName>
    <definedName name="__________________key3" localSheetId="33" hidden="1">#REF!</definedName>
    <definedName name="__________________key3" localSheetId="34" hidden="1">#REF!</definedName>
    <definedName name="__________________key3" localSheetId="35" hidden="1">#REF!</definedName>
    <definedName name="__________________key3" hidden="1">#REF!</definedName>
    <definedName name="__________________nyp2" localSheetId="0" hidden="1">#REF!</definedName>
    <definedName name="__________________nyp2" localSheetId="2" hidden="1">#REF!</definedName>
    <definedName name="__________________nyp2" localSheetId="9" hidden="1">#REF!</definedName>
    <definedName name="__________________nyp2" localSheetId="7" hidden="1">#REF!</definedName>
    <definedName name="__________________nyp2" localSheetId="11" hidden="1">#REF!</definedName>
    <definedName name="__________________nyp2" localSheetId="13" hidden="1">#REF!</definedName>
    <definedName name="__________________nyp2" localSheetId="14" hidden="1">#REF!</definedName>
    <definedName name="__________________nyp2" localSheetId="15" hidden="1">#REF!</definedName>
    <definedName name="__________________nyp2" localSheetId="16" hidden="1">#REF!</definedName>
    <definedName name="__________________nyp2" localSheetId="20" hidden="1">#REF!</definedName>
    <definedName name="__________________nyp2" localSheetId="22" hidden="1">#REF!</definedName>
    <definedName name="__________________nyp2" localSheetId="23" hidden="1">#REF!</definedName>
    <definedName name="__________________nyp2" localSheetId="30" hidden="1">#REF!</definedName>
    <definedName name="__________________nyp2" localSheetId="33" hidden="1">#REF!</definedName>
    <definedName name="__________________nyp2" localSheetId="34" hidden="1">#REF!</definedName>
    <definedName name="__________________nyp2" localSheetId="35" hidden="1">#REF!</definedName>
    <definedName name="__________________nyp2" hidden="1">#REF!</definedName>
    <definedName name="_________________key3" localSheetId="0" hidden="1">#REF!</definedName>
    <definedName name="_________________key3" localSheetId="2" hidden="1">#REF!</definedName>
    <definedName name="_________________key3" localSheetId="9" hidden="1">#REF!</definedName>
    <definedName name="_________________key3" localSheetId="7" hidden="1">#REF!</definedName>
    <definedName name="_________________key3" localSheetId="11" hidden="1">#REF!</definedName>
    <definedName name="_________________key3" localSheetId="13" hidden="1">#REF!</definedName>
    <definedName name="_________________key3" localSheetId="14" hidden="1">#REF!</definedName>
    <definedName name="_________________key3" localSheetId="15" hidden="1">#REF!</definedName>
    <definedName name="_________________key3" localSheetId="16" hidden="1">#REF!</definedName>
    <definedName name="_________________key3" localSheetId="20" hidden="1">#REF!</definedName>
    <definedName name="_________________key3" localSheetId="22" hidden="1">#REF!</definedName>
    <definedName name="_________________key3" localSheetId="23" hidden="1">#REF!</definedName>
    <definedName name="_________________key3" localSheetId="30" hidden="1">#REF!</definedName>
    <definedName name="_________________key3" localSheetId="33" hidden="1">#REF!</definedName>
    <definedName name="_________________key3" localSheetId="34" hidden="1">#REF!</definedName>
    <definedName name="_________________key3" localSheetId="35" hidden="1">#REF!</definedName>
    <definedName name="_________________key3" hidden="1">#REF!</definedName>
    <definedName name="_________________nyp2" localSheetId="0" hidden="1">#REF!</definedName>
    <definedName name="_________________nyp2" localSheetId="2" hidden="1">#REF!</definedName>
    <definedName name="_________________nyp2" localSheetId="9" hidden="1">#REF!</definedName>
    <definedName name="_________________nyp2" localSheetId="7" hidden="1">#REF!</definedName>
    <definedName name="_________________nyp2" localSheetId="11" hidden="1">#REF!</definedName>
    <definedName name="_________________nyp2" localSheetId="13" hidden="1">#REF!</definedName>
    <definedName name="_________________nyp2" localSheetId="14" hidden="1">#REF!</definedName>
    <definedName name="_________________nyp2" localSheetId="15" hidden="1">#REF!</definedName>
    <definedName name="_________________nyp2" localSheetId="16" hidden="1">#REF!</definedName>
    <definedName name="_________________nyp2" localSheetId="20" hidden="1">#REF!</definedName>
    <definedName name="_________________nyp2" localSheetId="22" hidden="1">#REF!</definedName>
    <definedName name="_________________nyp2" localSheetId="23" hidden="1">#REF!</definedName>
    <definedName name="_________________nyp2" localSheetId="30" hidden="1">#REF!</definedName>
    <definedName name="_________________nyp2" localSheetId="33" hidden="1">#REF!</definedName>
    <definedName name="_________________nyp2" localSheetId="34" hidden="1">#REF!</definedName>
    <definedName name="_________________nyp2" localSheetId="35" hidden="1">#REF!</definedName>
    <definedName name="_________________nyp2" hidden="1">#REF!</definedName>
    <definedName name="________________key2" localSheetId="0" hidden="1">#REF!</definedName>
    <definedName name="________________key2" localSheetId="2" hidden="1">#REF!</definedName>
    <definedName name="________________key2" localSheetId="9" hidden="1">#REF!</definedName>
    <definedName name="________________key2" localSheetId="7" hidden="1">#REF!</definedName>
    <definedName name="________________key2" localSheetId="11" hidden="1">#REF!</definedName>
    <definedName name="________________key2" localSheetId="13" hidden="1">#REF!</definedName>
    <definedName name="________________key2" localSheetId="14" hidden="1">#REF!</definedName>
    <definedName name="________________key2" localSheetId="15" hidden="1">#REF!</definedName>
    <definedName name="________________key2" localSheetId="16" hidden="1">#REF!</definedName>
    <definedName name="________________key2" localSheetId="20" hidden="1">#REF!</definedName>
    <definedName name="________________key2" localSheetId="22" hidden="1">#REF!</definedName>
    <definedName name="________________key2" localSheetId="23" hidden="1">#REF!</definedName>
    <definedName name="________________key2" localSheetId="30" hidden="1">#REF!</definedName>
    <definedName name="________________key2" localSheetId="33" hidden="1">#REF!</definedName>
    <definedName name="________________key2" localSheetId="34" hidden="1">#REF!</definedName>
    <definedName name="________________key2" localSheetId="35" hidden="1">#REF!</definedName>
    <definedName name="________________key2" hidden="1">#REF!</definedName>
    <definedName name="_______________key3" localSheetId="0" hidden="1">#REF!</definedName>
    <definedName name="_______________key3" localSheetId="2" hidden="1">#REF!</definedName>
    <definedName name="_______________key3" localSheetId="9" hidden="1">#REF!</definedName>
    <definedName name="_______________key3" localSheetId="7" hidden="1">#REF!</definedName>
    <definedName name="_______________key3" localSheetId="11" hidden="1">#REF!</definedName>
    <definedName name="_______________key3" localSheetId="13" hidden="1">#REF!</definedName>
    <definedName name="_______________key3" localSheetId="14" hidden="1">#REF!</definedName>
    <definedName name="_______________key3" localSheetId="15" hidden="1">#REF!</definedName>
    <definedName name="_______________key3" localSheetId="16" hidden="1">#REF!</definedName>
    <definedName name="_______________key3" localSheetId="20" hidden="1">#REF!</definedName>
    <definedName name="_______________key3" localSheetId="22" hidden="1">#REF!</definedName>
    <definedName name="_______________key3" localSheetId="23" hidden="1">#REF!</definedName>
    <definedName name="_______________key3" localSheetId="30" hidden="1">#REF!</definedName>
    <definedName name="_______________key3" localSheetId="33" hidden="1">#REF!</definedName>
    <definedName name="_______________key3" localSheetId="34" hidden="1">#REF!</definedName>
    <definedName name="_______________key3" localSheetId="35" hidden="1">#REF!</definedName>
    <definedName name="_______________key3" hidden="1">#REF!</definedName>
    <definedName name="_______________nyp2" localSheetId="0" hidden="1">#REF!</definedName>
    <definedName name="_______________nyp2" localSheetId="2" hidden="1">#REF!</definedName>
    <definedName name="_______________nyp2" localSheetId="9" hidden="1">#REF!</definedName>
    <definedName name="_______________nyp2" localSheetId="7" hidden="1">#REF!</definedName>
    <definedName name="_______________nyp2" localSheetId="11" hidden="1">#REF!</definedName>
    <definedName name="_______________nyp2" localSheetId="13" hidden="1">#REF!</definedName>
    <definedName name="_______________nyp2" localSheetId="14" hidden="1">#REF!</definedName>
    <definedName name="_______________nyp2" localSheetId="15" hidden="1">#REF!</definedName>
    <definedName name="_______________nyp2" localSheetId="16" hidden="1">#REF!</definedName>
    <definedName name="_______________nyp2" localSheetId="20" hidden="1">#REF!</definedName>
    <definedName name="_______________nyp2" localSheetId="22" hidden="1">#REF!</definedName>
    <definedName name="_______________nyp2" localSheetId="23" hidden="1">#REF!</definedName>
    <definedName name="_______________nyp2" localSheetId="30" hidden="1">#REF!</definedName>
    <definedName name="_______________nyp2" localSheetId="33" hidden="1">#REF!</definedName>
    <definedName name="_______________nyp2" localSheetId="34" hidden="1">#REF!</definedName>
    <definedName name="_______________nyp2" localSheetId="35" hidden="1">#REF!</definedName>
    <definedName name="_______________nyp2" hidden="1">#REF!</definedName>
    <definedName name="______________key2" localSheetId="0" hidden="1">#REF!</definedName>
    <definedName name="______________key2" localSheetId="2" hidden="1">#REF!</definedName>
    <definedName name="______________key2" localSheetId="9" hidden="1">#REF!</definedName>
    <definedName name="______________key2" localSheetId="7" hidden="1">#REF!</definedName>
    <definedName name="______________key2" localSheetId="11" hidden="1">#REF!</definedName>
    <definedName name="______________key2" localSheetId="13" hidden="1">#REF!</definedName>
    <definedName name="______________key2" localSheetId="14" hidden="1">#REF!</definedName>
    <definedName name="______________key2" localSheetId="15" hidden="1">#REF!</definedName>
    <definedName name="______________key2" localSheetId="16" hidden="1">#REF!</definedName>
    <definedName name="______________key2" localSheetId="20" hidden="1">#REF!</definedName>
    <definedName name="______________key2" localSheetId="22" hidden="1">#REF!</definedName>
    <definedName name="______________key2" localSheetId="23" hidden="1">#REF!</definedName>
    <definedName name="______________key2" localSheetId="30" hidden="1">#REF!</definedName>
    <definedName name="______________key2" localSheetId="33" hidden="1">#REF!</definedName>
    <definedName name="______________key2" localSheetId="34" hidden="1">#REF!</definedName>
    <definedName name="______________key2" localSheetId="35" hidden="1">#REF!</definedName>
    <definedName name="______________key2" hidden="1">#REF!</definedName>
    <definedName name="_____________key3" localSheetId="0" hidden="1">#REF!</definedName>
    <definedName name="_____________key3" localSheetId="2" hidden="1">#REF!</definedName>
    <definedName name="_____________key3" localSheetId="9" hidden="1">#REF!</definedName>
    <definedName name="_____________key3" localSheetId="7" hidden="1">#REF!</definedName>
    <definedName name="_____________key3" localSheetId="11" hidden="1">#REF!</definedName>
    <definedName name="_____________key3" localSheetId="13" hidden="1">#REF!</definedName>
    <definedName name="_____________key3" localSheetId="14" hidden="1">#REF!</definedName>
    <definedName name="_____________key3" localSheetId="15" hidden="1">#REF!</definedName>
    <definedName name="_____________key3" localSheetId="16" hidden="1">#REF!</definedName>
    <definedName name="_____________key3" localSheetId="20" hidden="1">#REF!</definedName>
    <definedName name="_____________key3" localSheetId="22" hidden="1">#REF!</definedName>
    <definedName name="_____________key3" localSheetId="23" hidden="1">#REF!</definedName>
    <definedName name="_____________key3" localSheetId="30" hidden="1">#REF!</definedName>
    <definedName name="_____________key3" localSheetId="33" hidden="1">#REF!</definedName>
    <definedName name="_____________key3" localSheetId="34" hidden="1">#REF!</definedName>
    <definedName name="_____________key3" localSheetId="35" hidden="1">#REF!</definedName>
    <definedName name="_____________key3" hidden="1">#REF!</definedName>
    <definedName name="_____________nyp2" localSheetId="0" hidden="1">#REF!</definedName>
    <definedName name="_____________nyp2" localSheetId="2" hidden="1">#REF!</definedName>
    <definedName name="_____________nyp2" localSheetId="9" hidden="1">#REF!</definedName>
    <definedName name="_____________nyp2" localSheetId="7" hidden="1">#REF!</definedName>
    <definedName name="_____________nyp2" localSheetId="11" hidden="1">#REF!</definedName>
    <definedName name="_____________nyp2" localSheetId="13" hidden="1">#REF!</definedName>
    <definedName name="_____________nyp2" localSheetId="14" hidden="1">#REF!</definedName>
    <definedName name="_____________nyp2" localSheetId="15" hidden="1">#REF!</definedName>
    <definedName name="_____________nyp2" localSheetId="16" hidden="1">#REF!</definedName>
    <definedName name="_____________nyp2" localSheetId="20" hidden="1">#REF!</definedName>
    <definedName name="_____________nyp2" localSheetId="22" hidden="1">#REF!</definedName>
    <definedName name="_____________nyp2" localSheetId="23" hidden="1">#REF!</definedName>
    <definedName name="_____________nyp2" localSheetId="30" hidden="1">#REF!</definedName>
    <definedName name="_____________nyp2" localSheetId="33" hidden="1">#REF!</definedName>
    <definedName name="_____________nyp2" localSheetId="34" hidden="1">#REF!</definedName>
    <definedName name="_____________nyp2" localSheetId="35" hidden="1">#REF!</definedName>
    <definedName name="_____________nyp2" hidden="1">#REF!</definedName>
    <definedName name="____________key2" localSheetId="0" hidden="1">#REF!</definedName>
    <definedName name="____________key2" localSheetId="2" hidden="1">#REF!</definedName>
    <definedName name="____________key2" localSheetId="9" hidden="1">#REF!</definedName>
    <definedName name="____________key2" localSheetId="7" hidden="1">#REF!</definedName>
    <definedName name="____________key2" localSheetId="11" hidden="1">#REF!</definedName>
    <definedName name="____________key2" localSheetId="13" hidden="1">#REF!</definedName>
    <definedName name="____________key2" localSheetId="14" hidden="1">#REF!</definedName>
    <definedName name="____________key2" localSheetId="15" hidden="1">#REF!</definedName>
    <definedName name="____________key2" localSheetId="16" hidden="1">#REF!</definedName>
    <definedName name="____________key2" localSheetId="20" hidden="1">#REF!</definedName>
    <definedName name="____________key2" localSheetId="22" hidden="1">#REF!</definedName>
    <definedName name="____________key2" localSheetId="23" hidden="1">#REF!</definedName>
    <definedName name="____________key2" localSheetId="30" hidden="1">#REF!</definedName>
    <definedName name="____________key2" localSheetId="33" hidden="1">#REF!</definedName>
    <definedName name="____________key2" localSheetId="34" hidden="1">#REF!</definedName>
    <definedName name="____________key2" localSheetId="35" hidden="1">#REF!</definedName>
    <definedName name="____________key2" hidden="1">#REF!</definedName>
    <definedName name="___________key2" localSheetId="0" hidden="1">#REF!</definedName>
    <definedName name="___________key2" localSheetId="2" hidden="1">#REF!</definedName>
    <definedName name="___________key2" localSheetId="9" hidden="1">#REF!</definedName>
    <definedName name="___________key2" localSheetId="7" hidden="1">#REF!</definedName>
    <definedName name="___________key2" localSheetId="11" hidden="1">#REF!</definedName>
    <definedName name="___________key2" localSheetId="13" hidden="1">#REF!</definedName>
    <definedName name="___________key2" localSheetId="14" hidden="1">#REF!</definedName>
    <definedName name="___________key2" localSheetId="15" hidden="1">#REF!</definedName>
    <definedName name="___________key2" localSheetId="16" hidden="1">#REF!</definedName>
    <definedName name="___________key2" localSheetId="20" hidden="1">#REF!</definedName>
    <definedName name="___________key2" localSheetId="22" hidden="1">#REF!</definedName>
    <definedName name="___________key2" localSheetId="23" hidden="1">#REF!</definedName>
    <definedName name="___________key2" localSheetId="30" hidden="1">#REF!</definedName>
    <definedName name="___________key2" localSheetId="33" hidden="1">#REF!</definedName>
    <definedName name="___________key2" localSheetId="34" hidden="1">#REF!</definedName>
    <definedName name="___________key2" localSheetId="35" hidden="1">#REF!</definedName>
    <definedName name="___________key2" hidden="1">#REF!</definedName>
    <definedName name="___________key3" localSheetId="0" hidden="1">#REF!</definedName>
    <definedName name="___________key3" localSheetId="2" hidden="1">#REF!</definedName>
    <definedName name="___________key3" localSheetId="9" hidden="1">#REF!</definedName>
    <definedName name="___________key3" localSheetId="7" hidden="1">#REF!</definedName>
    <definedName name="___________key3" localSheetId="11" hidden="1">#REF!</definedName>
    <definedName name="___________key3" localSheetId="13" hidden="1">#REF!</definedName>
    <definedName name="___________key3" localSheetId="14" hidden="1">#REF!</definedName>
    <definedName name="___________key3" localSheetId="15" hidden="1">#REF!</definedName>
    <definedName name="___________key3" localSheetId="16" hidden="1">#REF!</definedName>
    <definedName name="___________key3" localSheetId="20" hidden="1">#REF!</definedName>
    <definedName name="___________key3" localSheetId="22" hidden="1">#REF!</definedName>
    <definedName name="___________key3" localSheetId="23" hidden="1">#REF!</definedName>
    <definedName name="___________key3" localSheetId="30" hidden="1">#REF!</definedName>
    <definedName name="___________key3" localSheetId="33" hidden="1">#REF!</definedName>
    <definedName name="___________key3" localSheetId="34" hidden="1">#REF!</definedName>
    <definedName name="___________key3" localSheetId="35" hidden="1">#REF!</definedName>
    <definedName name="___________key3" hidden="1">#REF!</definedName>
    <definedName name="___________nyp2" localSheetId="0" hidden="1">#REF!</definedName>
    <definedName name="___________nyp2" localSheetId="2" hidden="1">#REF!</definedName>
    <definedName name="___________nyp2" localSheetId="9" hidden="1">#REF!</definedName>
    <definedName name="___________nyp2" localSheetId="7" hidden="1">#REF!</definedName>
    <definedName name="___________nyp2" localSheetId="11" hidden="1">#REF!</definedName>
    <definedName name="___________nyp2" localSheetId="13" hidden="1">#REF!</definedName>
    <definedName name="___________nyp2" localSheetId="14" hidden="1">#REF!</definedName>
    <definedName name="___________nyp2" localSheetId="15" hidden="1">#REF!</definedName>
    <definedName name="___________nyp2" localSheetId="16" hidden="1">#REF!</definedName>
    <definedName name="___________nyp2" localSheetId="20" hidden="1">#REF!</definedName>
    <definedName name="___________nyp2" localSheetId="22" hidden="1">#REF!</definedName>
    <definedName name="___________nyp2" localSheetId="23" hidden="1">#REF!</definedName>
    <definedName name="___________nyp2" localSheetId="30" hidden="1">#REF!</definedName>
    <definedName name="___________nyp2" localSheetId="33" hidden="1">#REF!</definedName>
    <definedName name="___________nyp2" localSheetId="34" hidden="1">#REF!</definedName>
    <definedName name="___________nyp2" localSheetId="35" hidden="1">#REF!</definedName>
    <definedName name="___________nyp2" hidden="1">#REF!</definedName>
    <definedName name="__________key2" localSheetId="0" hidden="1">#REF!</definedName>
    <definedName name="__________key2" localSheetId="2" hidden="1">#REF!</definedName>
    <definedName name="__________key2" localSheetId="9" hidden="1">#REF!</definedName>
    <definedName name="__________key2" localSheetId="7" hidden="1">#REF!</definedName>
    <definedName name="__________key2" localSheetId="11" hidden="1">#REF!</definedName>
    <definedName name="__________key2" localSheetId="13" hidden="1">#REF!</definedName>
    <definedName name="__________key2" localSheetId="14" hidden="1">#REF!</definedName>
    <definedName name="__________key2" localSheetId="15" hidden="1">#REF!</definedName>
    <definedName name="__________key2" localSheetId="16" hidden="1">#REF!</definedName>
    <definedName name="__________key2" localSheetId="20" hidden="1">#REF!</definedName>
    <definedName name="__________key2" localSheetId="22" hidden="1">#REF!</definedName>
    <definedName name="__________key2" localSheetId="23" hidden="1">#REF!</definedName>
    <definedName name="__________key2" localSheetId="30" hidden="1">#REF!</definedName>
    <definedName name="__________key2" localSheetId="33" hidden="1">#REF!</definedName>
    <definedName name="__________key2" localSheetId="34" hidden="1">#REF!</definedName>
    <definedName name="__________key2" localSheetId="35" hidden="1">#REF!</definedName>
    <definedName name="__________key2" hidden="1">#REF!</definedName>
    <definedName name="__________key3" localSheetId="0" hidden="1">#REF!</definedName>
    <definedName name="__________key3" localSheetId="2" hidden="1">#REF!</definedName>
    <definedName name="__________key3" localSheetId="9" hidden="1">#REF!</definedName>
    <definedName name="__________key3" localSheetId="7" hidden="1">#REF!</definedName>
    <definedName name="__________key3" localSheetId="11" hidden="1">#REF!</definedName>
    <definedName name="__________key3" localSheetId="13" hidden="1">#REF!</definedName>
    <definedName name="__________key3" localSheetId="14" hidden="1">#REF!</definedName>
    <definedName name="__________key3" localSheetId="15" hidden="1">#REF!</definedName>
    <definedName name="__________key3" localSheetId="16" hidden="1">#REF!</definedName>
    <definedName name="__________key3" localSheetId="20" hidden="1">#REF!</definedName>
    <definedName name="__________key3" localSheetId="22" hidden="1">#REF!</definedName>
    <definedName name="__________key3" localSheetId="23" hidden="1">#REF!</definedName>
    <definedName name="__________key3" localSheetId="30" hidden="1">#REF!</definedName>
    <definedName name="__________key3" localSheetId="33" hidden="1">#REF!</definedName>
    <definedName name="__________key3" localSheetId="34" hidden="1">#REF!</definedName>
    <definedName name="__________key3" localSheetId="35" hidden="1">#REF!</definedName>
    <definedName name="__________key3" hidden="1">#REF!</definedName>
    <definedName name="__________nyp2" localSheetId="0" hidden="1">#REF!</definedName>
    <definedName name="__________nyp2" localSheetId="2" hidden="1">#REF!</definedName>
    <definedName name="__________nyp2" localSheetId="9" hidden="1">#REF!</definedName>
    <definedName name="__________nyp2" localSheetId="7" hidden="1">#REF!</definedName>
    <definedName name="__________nyp2" localSheetId="11" hidden="1">#REF!</definedName>
    <definedName name="__________nyp2" localSheetId="13" hidden="1">#REF!</definedName>
    <definedName name="__________nyp2" localSheetId="14" hidden="1">#REF!</definedName>
    <definedName name="__________nyp2" localSheetId="15" hidden="1">#REF!</definedName>
    <definedName name="__________nyp2" localSheetId="16" hidden="1">#REF!</definedName>
    <definedName name="__________nyp2" localSheetId="20" hidden="1">#REF!</definedName>
    <definedName name="__________nyp2" localSheetId="22" hidden="1">#REF!</definedName>
    <definedName name="__________nyp2" localSheetId="23" hidden="1">#REF!</definedName>
    <definedName name="__________nyp2" localSheetId="30" hidden="1">#REF!</definedName>
    <definedName name="__________nyp2" localSheetId="33" hidden="1">#REF!</definedName>
    <definedName name="__________nyp2" localSheetId="34" hidden="1">#REF!</definedName>
    <definedName name="__________nyp2" localSheetId="35" hidden="1">#REF!</definedName>
    <definedName name="__________nyp2" hidden="1">#REF!</definedName>
    <definedName name="_________key2" localSheetId="0" hidden="1">#REF!</definedName>
    <definedName name="_________key2" localSheetId="2" hidden="1">#REF!</definedName>
    <definedName name="_________key2" localSheetId="9" hidden="1">#REF!</definedName>
    <definedName name="_________key2" localSheetId="7" hidden="1">#REF!</definedName>
    <definedName name="_________key2" localSheetId="11" hidden="1">#REF!</definedName>
    <definedName name="_________key2" localSheetId="13" hidden="1">#REF!</definedName>
    <definedName name="_________key2" localSheetId="14" hidden="1">#REF!</definedName>
    <definedName name="_________key2" localSheetId="15" hidden="1">#REF!</definedName>
    <definedName name="_________key2" localSheetId="16" hidden="1">#REF!</definedName>
    <definedName name="_________key2" localSheetId="20" hidden="1">#REF!</definedName>
    <definedName name="_________key2" localSheetId="22" hidden="1">#REF!</definedName>
    <definedName name="_________key2" localSheetId="23" hidden="1">#REF!</definedName>
    <definedName name="_________key2" localSheetId="30" hidden="1">#REF!</definedName>
    <definedName name="_________key2" localSheetId="33" hidden="1">#REF!</definedName>
    <definedName name="_________key2" localSheetId="34" hidden="1">#REF!</definedName>
    <definedName name="_________key2" localSheetId="35" hidden="1">#REF!</definedName>
    <definedName name="_________key2" hidden="1">#REF!</definedName>
    <definedName name="_________key3" localSheetId="0" hidden="1">#REF!</definedName>
    <definedName name="_________key3" localSheetId="2" hidden="1">#REF!</definedName>
    <definedName name="_________key3" localSheetId="9" hidden="1">#REF!</definedName>
    <definedName name="_________key3" localSheetId="7" hidden="1">#REF!</definedName>
    <definedName name="_________key3" localSheetId="11" hidden="1">#REF!</definedName>
    <definedName name="_________key3" localSheetId="13" hidden="1">#REF!</definedName>
    <definedName name="_________key3" localSheetId="14" hidden="1">#REF!</definedName>
    <definedName name="_________key3" localSheetId="15" hidden="1">#REF!</definedName>
    <definedName name="_________key3" localSheetId="16" hidden="1">#REF!</definedName>
    <definedName name="_________key3" localSheetId="20" hidden="1">#REF!</definedName>
    <definedName name="_________key3" localSheetId="22" hidden="1">#REF!</definedName>
    <definedName name="_________key3" localSheetId="23" hidden="1">#REF!</definedName>
    <definedName name="_________key3" localSheetId="30" hidden="1">#REF!</definedName>
    <definedName name="_________key3" localSheetId="33" hidden="1">#REF!</definedName>
    <definedName name="_________key3" localSheetId="34" hidden="1">#REF!</definedName>
    <definedName name="_________key3" localSheetId="35" hidden="1">#REF!</definedName>
    <definedName name="_________key3" hidden="1">#REF!</definedName>
    <definedName name="_________nyp2" localSheetId="0" hidden="1">#REF!</definedName>
    <definedName name="_________nyp2" localSheetId="2" hidden="1">#REF!</definedName>
    <definedName name="_________nyp2" localSheetId="9" hidden="1">#REF!</definedName>
    <definedName name="_________nyp2" localSheetId="7" hidden="1">#REF!</definedName>
    <definedName name="_________nyp2" localSheetId="11" hidden="1">#REF!</definedName>
    <definedName name="_________nyp2" localSheetId="13" hidden="1">#REF!</definedName>
    <definedName name="_________nyp2" localSheetId="14" hidden="1">#REF!</definedName>
    <definedName name="_________nyp2" localSheetId="15" hidden="1">#REF!</definedName>
    <definedName name="_________nyp2" localSheetId="16" hidden="1">#REF!</definedName>
    <definedName name="_________nyp2" localSheetId="20" hidden="1">#REF!</definedName>
    <definedName name="_________nyp2" localSheetId="22" hidden="1">#REF!</definedName>
    <definedName name="_________nyp2" localSheetId="23" hidden="1">#REF!</definedName>
    <definedName name="_________nyp2" localSheetId="30" hidden="1">#REF!</definedName>
    <definedName name="_________nyp2" localSheetId="33" hidden="1">#REF!</definedName>
    <definedName name="_________nyp2" localSheetId="34" hidden="1">#REF!</definedName>
    <definedName name="_________nyp2" localSheetId="35" hidden="1">#REF!</definedName>
    <definedName name="_________nyp2" hidden="1">#REF!</definedName>
    <definedName name="________key2" localSheetId="0" hidden="1">#REF!</definedName>
    <definedName name="________key2" localSheetId="2" hidden="1">#REF!</definedName>
    <definedName name="________key2" localSheetId="9" hidden="1">#REF!</definedName>
    <definedName name="________key2" localSheetId="7" hidden="1">#REF!</definedName>
    <definedName name="________key2" localSheetId="11" hidden="1">#REF!</definedName>
    <definedName name="________key2" localSheetId="13" hidden="1">#REF!</definedName>
    <definedName name="________key2" localSheetId="14" hidden="1">#REF!</definedName>
    <definedName name="________key2" localSheetId="15" hidden="1">#REF!</definedName>
    <definedName name="________key2" localSheetId="16" hidden="1">#REF!</definedName>
    <definedName name="________key2" localSheetId="20" hidden="1">#REF!</definedName>
    <definedName name="________key2" localSheetId="22" hidden="1">#REF!</definedName>
    <definedName name="________key2" localSheetId="23" hidden="1">#REF!</definedName>
    <definedName name="________key2" localSheetId="30" hidden="1">#REF!</definedName>
    <definedName name="________key2" localSheetId="33" hidden="1">#REF!</definedName>
    <definedName name="________key2" localSheetId="34" hidden="1">#REF!</definedName>
    <definedName name="________key2" localSheetId="35" hidden="1">#REF!</definedName>
    <definedName name="________key2" hidden="1">#REF!</definedName>
    <definedName name="________key3" localSheetId="0" hidden="1">#REF!</definedName>
    <definedName name="________key3" localSheetId="2" hidden="1">#REF!</definedName>
    <definedName name="________key3" localSheetId="9" hidden="1">#REF!</definedName>
    <definedName name="________key3" localSheetId="7" hidden="1">#REF!</definedName>
    <definedName name="________key3" localSheetId="11" hidden="1">#REF!</definedName>
    <definedName name="________key3" localSheetId="13" hidden="1">#REF!</definedName>
    <definedName name="________key3" localSheetId="14" hidden="1">#REF!</definedName>
    <definedName name="________key3" localSheetId="15" hidden="1">#REF!</definedName>
    <definedName name="________key3" localSheetId="16" hidden="1">#REF!</definedName>
    <definedName name="________key3" localSheetId="20" hidden="1">#REF!</definedName>
    <definedName name="________key3" localSheetId="22" hidden="1">#REF!</definedName>
    <definedName name="________key3" localSheetId="23" hidden="1">#REF!</definedName>
    <definedName name="________key3" localSheetId="30" hidden="1">#REF!</definedName>
    <definedName name="________key3" localSheetId="33" hidden="1">#REF!</definedName>
    <definedName name="________key3" localSheetId="34" hidden="1">#REF!</definedName>
    <definedName name="________key3" localSheetId="35" hidden="1">#REF!</definedName>
    <definedName name="________key3" hidden="1">#REF!</definedName>
    <definedName name="________nyp2" localSheetId="0" hidden="1">#REF!</definedName>
    <definedName name="________nyp2" localSheetId="2" hidden="1">#REF!</definedName>
    <definedName name="________nyp2" localSheetId="9" hidden="1">#REF!</definedName>
    <definedName name="________nyp2" localSheetId="7" hidden="1">#REF!</definedName>
    <definedName name="________nyp2" localSheetId="11" hidden="1">#REF!</definedName>
    <definedName name="________nyp2" localSheetId="13" hidden="1">#REF!</definedName>
    <definedName name="________nyp2" localSheetId="14" hidden="1">#REF!</definedName>
    <definedName name="________nyp2" localSheetId="15" hidden="1">#REF!</definedName>
    <definedName name="________nyp2" localSheetId="16" hidden="1">#REF!</definedName>
    <definedName name="________nyp2" localSheetId="20" hidden="1">#REF!</definedName>
    <definedName name="________nyp2" localSheetId="22" hidden="1">#REF!</definedName>
    <definedName name="________nyp2" localSheetId="23" hidden="1">#REF!</definedName>
    <definedName name="________nyp2" localSheetId="30" hidden="1">#REF!</definedName>
    <definedName name="________nyp2" localSheetId="33" hidden="1">#REF!</definedName>
    <definedName name="________nyp2" localSheetId="34" hidden="1">#REF!</definedName>
    <definedName name="________nyp2" localSheetId="35" hidden="1">#REF!</definedName>
    <definedName name="________nyp2" hidden="1">#REF!</definedName>
    <definedName name="_______key2" localSheetId="0" hidden="1">#REF!</definedName>
    <definedName name="_______key2" localSheetId="2" hidden="1">#REF!</definedName>
    <definedName name="_______key2" localSheetId="9" hidden="1">#REF!</definedName>
    <definedName name="_______key2" localSheetId="7" hidden="1">#REF!</definedName>
    <definedName name="_______key2" localSheetId="11" hidden="1">#REF!</definedName>
    <definedName name="_______key2" localSheetId="13" hidden="1">#REF!</definedName>
    <definedName name="_______key2" localSheetId="14" hidden="1">#REF!</definedName>
    <definedName name="_______key2" localSheetId="15" hidden="1">#REF!</definedName>
    <definedName name="_______key2" localSheetId="16" hidden="1">#REF!</definedName>
    <definedName name="_______key2" localSheetId="20" hidden="1">#REF!</definedName>
    <definedName name="_______key2" localSheetId="22" hidden="1">#REF!</definedName>
    <definedName name="_______key2" localSheetId="23" hidden="1">#REF!</definedName>
    <definedName name="_______key2" localSheetId="30" hidden="1">#REF!</definedName>
    <definedName name="_______key2" localSheetId="33" hidden="1">#REF!</definedName>
    <definedName name="_______key2" localSheetId="34" hidden="1">#REF!</definedName>
    <definedName name="_______key2" localSheetId="35" hidden="1">#REF!</definedName>
    <definedName name="_______key2" hidden="1">#REF!</definedName>
    <definedName name="_______key3" localSheetId="0" hidden="1">#REF!</definedName>
    <definedName name="_______key3" localSheetId="2" hidden="1">#REF!</definedName>
    <definedName name="_______key3" localSheetId="9" hidden="1">#REF!</definedName>
    <definedName name="_______key3" localSheetId="7" hidden="1">#REF!</definedName>
    <definedName name="_______key3" localSheetId="11" hidden="1">#REF!</definedName>
    <definedName name="_______key3" localSheetId="13" hidden="1">#REF!</definedName>
    <definedName name="_______key3" localSheetId="14" hidden="1">#REF!</definedName>
    <definedName name="_______key3" localSheetId="15" hidden="1">#REF!</definedName>
    <definedName name="_______key3" localSheetId="16" hidden="1">#REF!</definedName>
    <definedName name="_______key3" localSheetId="20" hidden="1">#REF!</definedName>
    <definedName name="_______key3" localSheetId="22" hidden="1">#REF!</definedName>
    <definedName name="_______key3" localSheetId="23" hidden="1">#REF!</definedName>
    <definedName name="_______key3" localSheetId="30" hidden="1">#REF!</definedName>
    <definedName name="_______key3" localSheetId="33" hidden="1">#REF!</definedName>
    <definedName name="_______key3" localSheetId="34" hidden="1">#REF!</definedName>
    <definedName name="_______key3" localSheetId="35" hidden="1">#REF!</definedName>
    <definedName name="_______key3" hidden="1">#REF!</definedName>
    <definedName name="_______nyp2" localSheetId="0" hidden="1">#REF!</definedName>
    <definedName name="_______nyp2" localSheetId="2" hidden="1">#REF!</definedName>
    <definedName name="_______nyp2" localSheetId="9" hidden="1">#REF!</definedName>
    <definedName name="_______nyp2" localSheetId="7" hidden="1">#REF!</definedName>
    <definedName name="_______nyp2" localSheetId="11" hidden="1">#REF!</definedName>
    <definedName name="_______nyp2" localSheetId="13" hidden="1">#REF!</definedName>
    <definedName name="_______nyp2" localSheetId="14" hidden="1">#REF!</definedName>
    <definedName name="_______nyp2" localSheetId="15" hidden="1">#REF!</definedName>
    <definedName name="_______nyp2" localSheetId="16" hidden="1">#REF!</definedName>
    <definedName name="_______nyp2" localSheetId="20" hidden="1">#REF!</definedName>
    <definedName name="_______nyp2" localSheetId="22" hidden="1">#REF!</definedName>
    <definedName name="_______nyp2" localSheetId="23" hidden="1">#REF!</definedName>
    <definedName name="_______nyp2" localSheetId="30" hidden="1">#REF!</definedName>
    <definedName name="_______nyp2" localSheetId="33" hidden="1">#REF!</definedName>
    <definedName name="_______nyp2" localSheetId="34" hidden="1">#REF!</definedName>
    <definedName name="_______nyp2" localSheetId="35" hidden="1">#REF!</definedName>
    <definedName name="_______nyp2" hidden="1">#REF!</definedName>
    <definedName name="______key2" localSheetId="0" hidden="1">#REF!</definedName>
    <definedName name="______key2" localSheetId="2" hidden="1">#REF!</definedName>
    <definedName name="______key2" localSheetId="9" hidden="1">#REF!</definedName>
    <definedName name="______key2" localSheetId="7" hidden="1">#REF!</definedName>
    <definedName name="______key2" localSheetId="11" hidden="1">#REF!</definedName>
    <definedName name="______key2" localSheetId="13" hidden="1">#REF!</definedName>
    <definedName name="______key2" localSheetId="14" hidden="1">#REF!</definedName>
    <definedName name="______key2" localSheetId="15" hidden="1">#REF!</definedName>
    <definedName name="______key2" localSheetId="16" hidden="1">#REF!</definedName>
    <definedName name="______key2" localSheetId="20" hidden="1">#REF!</definedName>
    <definedName name="______key2" localSheetId="22" hidden="1">#REF!</definedName>
    <definedName name="______key2" localSheetId="23" hidden="1">#REF!</definedName>
    <definedName name="______key2" localSheetId="30" hidden="1">#REF!</definedName>
    <definedName name="______key2" localSheetId="33" hidden="1">#REF!</definedName>
    <definedName name="______key2" localSheetId="34" hidden="1">#REF!</definedName>
    <definedName name="______key2" localSheetId="35" hidden="1">#REF!</definedName>
    <definedName name="______key2" hidden="1">#REF!</definedName>
    <definedName name="______key3" localSheetId="0" hidden="1">#REF!</definedName>
    <definedName name="______key3" localSheetId="2" hidden="1">#REF!</definedName>
    <definedName name="______key3" localSheetId="9" hidden="1">#REF!</definedName>
    <definedName name="______key3" localSheetId="7" hidden="1">#REF!</definedName>
    <definedName name="______key3" localSheetId="11" hidden="1">#REF!</definedName>
    <definedName name="______key3" localSheetId="13" hidden="1">#REF!</definedName>
    <definedName name="______key3" localSheetId="14" hidden="1">#REF!</definedName>
    <definedName name="______key3" localSheetId="15" hidden="1">#REF!</definedName>
    <definedName name="______key3" localSheetId="16" hidden="1">#REF!</definedName>
    <definedName name="______key3" localSheetId="20" hidden="1">#REF!</definedName>
    <definedName name="______key3" localSheetId="22" hidden="1">#REF!</definedName>
    <definedName name="______key3" localSheetId="23" hidden="1">#REF!</definedName>
    <definedName name="______key3" localSheetId="30" hidden="1">#REF!</definedName>
    <definedName name="______key3" localSheetId="33" hidden="1">#REF!</definedName>
    <definedName name="______key3" localSheetId="34" hidden="1">#REF!</definedName>
    <definedName name="______key3" localSheetId="35" hidden="1">#REF!</definedName>
    <definedName name="______key3" hidden="1">#REF!</definedName>
    <definedName name="______nyp2" localSheetId="0" hidden="1">#REF!</definedName>
    <definedName name="______nyp2" localSheetId="2" hidden="1">#REF!</definedName>
    <definedName name="______nyp2" localSheetId="9" hidden="1">#REF!</definedName>
    <definedName name="______nyp2" localSheetId="7" hidden="1">#REF!</definedName>
    <definedName name="______nyp2" localSheetId="11" hidden="1">#REF!</definedName>
    <definedName name="______nyp2" localSheetId="13" hidden="1">#REF!</definedName>
    <definedName name="______nyp2" localSheetId="14" hidden="1">#REF!</definedName>
    <definedName name="______nyp2" localSheetId="15" hidden="1">#REF!</definedName>
    <definedName name="______nyp2" localSheetId="16" hidden="1">#REF!</definedName>
    <definedName name="______nyp2" localSheetId="20" hidden="1">#REF!</definedName>
    <definedName name="______nyp2" localSheetId="22" hidden="1">#REF!</definedName>
    <definedName name="______nyp2" localSheetId="23" hidden="1">#REF!</definedName>
    <definedName name="______nyp2" localSheetId="30" hidden="1">#REF!</definedName>
    <definedName name="______nyp2" localSheetId="33" hidden="1">#REF!</definedName>
    <definedName name="______nyp2" localSheetId="34" hidden="1">#REF!</definedName>
    <definedName name="______nyp2" localSheetId="35" hidden="1">#REF!</definedName>
    <definedName name="______nyp2" hidden="1">#REF!</definedName>
    <definedName name="_____key2" localSheetId="0" hidden="1">#REF!</definedName>
    <definedName name="_____key2" localSheetId="2" hidden="1">#REF!</definedName>
    <definedName name="_____key2" localSheetId="9" hidden="1">#REF!</definedName>
    <definedName name="_____key2" localSheetId="7" hidden="1">#REF!</definedName>
    <definedName name="_____key2" localSheetId="11" hidden="1">#REF!</definedName>
    <definedName name="_____key2" localSheetId="13" hidden="1">#REF!</definedName>
    <definedName name="_____key2" localSheetId="14" hidden="1">#REF!</definedName>
    <definedName name="_____key2" localSheetId="15" hidden="1">#REF!</definedName>
    <definedName name="_____key2" localSheetId="16" hidden="1">#REF!</definedName>
    <definedName name="_____key2" localSheetId="20" hidden="1">#REF!</definedName>
    <definedName name="_____key2" localSheetId="22" hidden="1">#REF!</definedName>
    <definedName name="_____key2" localSheetId="23" hidden="1">#REF!</definedName>
    <definedName name="_____key2" localSheetId="30" hidden="1">#REF!</definedName>
    <definedName name="_____key2" localSheetId="33" hidden="1">#REF!</definedName>
    <definedName name="_____key2" localSheetId="34" hidden="1">#REF!</definedName>
    <definedName name="_____key2" localSheetId="35" hidden="1">#REF!</definedName>
    <definedName name="_____key2" hidden="1">#REF!</definedName>
    <definedName name="_____key3" localSheetId="0" hidden="1">#REF!</definedName>
    <definedName name="_____key3" localSheetId="2" hidden="1">#REF!</definedName>
    <definedName name="_____key3" localSheetId="9" hidden="1">#REF!</definedName>
    <definedName name="_____key3" localSheetId="7" hidden="1">#REF!</definedName>
    <definedName name="_____key3" localSheetId="11" hidden="1">#REF!</definedName>
    <definedName name="_____key3" localSheetId="13" hidden="1">#REF!</definedName>
    <definedName name="_____key3" localSheetId="14" hidden="1">#REF!</definedName>
    <definedName name="_____key3" localSheetId="15" hidden="1">#REF!</definedName>
    <definedName name="_____key3" localSheetId="16" hidden="1">#REF!</definedName>
    <definedName name="_____key3" localSheetId="20" hidden="1">#REF!</definedName>
    <definedName name="_____key3" localSheetId="22" hidden="1">#REF!</definedName>
    <definedName name="_____key3" localSheetId="23" hidden="1">#REF!</definedName>
    <definedName name="_____key3" localSheetId="30" hidden="1">#REF!</definedName>
    <definedName name="_____key3" localSheetId="33" hidden="1">#REF!</definedName>
    <definedName name="_____key3" localSheetId="34" hidden="1">#REF!</definedName>
    <definedName name="_____key3" localSheetId="35" hidden="1">#REF!</definedName>
    <definedName name="_____key3" hidden="1">#REF!</definedName>
    <definedName name="_____nyp2" localSheetId="0" hidden="1">#REF!</definedName>
    <definedName name="_____nyp2" localSheetId="2" hidden="1">#REF!</definedName>
    <definedName name="_____nyp2" localSheetId="9" hidden="1">#REF!</definedName>
    <definedName name="_____nyp2" localSheetId="7" hidden="1">#REF!</definedName>
    <definedName name="_____nyp2" localSheetId="11" hidden="1">#REF!</definedName>
    <definedName name="_____nyp2" localSheetId="13" hidden="1">#REF!</definedName>
    <definedName name="_____nyp2" localSheetId="14" hidden="1">#REF!</definedName>
    <definedName name="_____nyp2" localSheetId="15" hidden="1">#REF!</definedName>
    <definedName name="_____nyp2" localSheetId="16" hidden="1">#REF!</definedName>
    <definedName name="_____nyp2" localSheetId="20" hidden="1">#REF!</definedName>
    <definedName name="_____nyp2" localSheetId="22" hidden="1">#REF!</definedName>
    <definedName name="_____nyp2" localSheetId="23" hidden="1">#REF!</definedName>
    <definedName name="_____nyp2" localSheetId="30" hidden="1">#REF!</definedName>
    <definedName name="_____nyp2" localSheetId="33" hidden="1">#REF!</definedName>
    <definedName name="_____nyp2" localSheetId="34" hidden="1">#REF!</definedName>
    <definedName name="_____nyp2" localSheetId="35" hidden="1">#REF!</definedName>
    <definedName name="_____nyp2" hidden="1">#REF!</definedName>
    <definedName name="____key2" localSheetId="0" hidden="1">#REF!</definedName>
    <definedName name="____key2" localSheetId="2" hidden="1">#REF!</definedName>
    <definedName name="____key2" localSheetId="9" hidden="1">#REF!</definedName>
    <definedName name="____key2" localSheetId="7" hidden="1">#REF!</definedName>
    <definedName name="____key2" localSheetId="11" hidden="1">#REF!</definedName>
    <definedName name="____key2" localSheetId="13" hidden="1">#REF!</definedName>
    <definedName name="____key2" localSheetId="14" hidden="1">#REF!</definedName>
    <definedName name="____key2" localSheetId="15" hidden="1">#REF!</definedName>
    <definedName name="____key2" localSheetId="16" hidden="1">#REF!</definedName>
    <definedName name="____key2" localSheetId="20" hidden="1">#REF!</definedName>
    <definedName name="____key2" localSheetId="22" hidden="1">#REF!</definedName>
    <definedName name="____key2" localSheetId="23" hidden="1">#REF!</definedName>
    <definedName name="____key2" localSheetId="30" hidden="1">#REF!</definedName>
    <definedName name="____key2" localSheetId="33" hidden="1">#REF!</definedName>
    <definedName name="____key2" localSheetId="34" hidden="1">#REF!</definedName>
    <definedName name="____key2" localSheetId="35" hidden="1">#REF!</definedName>
    <definedName name="____key2" hidden="1">#REF!</definedName>
    <definedName name="____key3" localSheetId="0" hidden="1">#REF!</definedName>
    <definedName name="____key3" localSheetId="2" hidden="1">#REF!</definedName>
    <definedName name="____key3" localSheetId="9" hidden="1">#REF!</definedName>
    <definedName name="____key3" localSheetId="7" hidden="1">#REF!</definedName>
    <definedName name="____key3" localSheetId="11" hidden="1">#REF!</definedName>
    <definedName name="____key3" localSheetId="13" hidden="1">#REF!</definedName>
    <definedName name="____key3" localSheetId="14" hidden="1">#REF!</definedName>
    <definedName name="____key3" localSheetId="15" hidden="1">#REF!</definedName>
    <definedName name="____key3" localSheetId="16" hidden="1">#REF!</definedName>
    <definedName name="____key3" localSheetId="20" hidden="1">#REF!</definedName>
    <definedName name="____key3" localSheetId="22" hidden="1">#REF!</definedName>
    <definedName name="____key3" localSheetId="23" hidden="1">#REF!</definedName>
    <definedName name="____key3" localSheetId="30" hidden="1">#REF!</definedName>
    <definedName name="____key3" localSheetId="33" hidden="1">#REF!</definedName>
    <definedName name="____key3" localSheetId="34" hidden="1">#REF!</definedName>
    <definedName name="____key3" localSheetId="35" hidden="1">#REF!</definedName>
    <definedName name="____key3" hidden="1">#REF!</definedName>
    <definedName name="____nyp2" localSheetId="0" hidden="1">#REF!</definedName>
    <definedName name="____nyp2" localSheetId="2" hidden="1">#REF!</definedName>
    <definedName name="____nyp2" localSheetId="9" hidden="1">#REF!</definedName>
    <definedName name="____nyp2" localSheetId="7" hidden="1">#REF!</definedName>
    <definedName name="____nyp2" localSheetId="11" hidden="1">#REF!</definedName>
    <definedName name="____nyp2" localSheetId="13" hidden="1">#REF!</definedName>
    <definedName name="____nyp2" localSheetId="14" hidden="1">#REF!</definedName>
    <definedName name="____nyp2" localSheetId="15" hidden="1">#REF!</definedName>
    <definedName name="____nyp2" localSheetId="16" hidden="1">#REF!</definedName>
    <definedName name="____nyp2" localSheetId="20" hidden="1">#REF!</definedName>
    <definedName name="____nyp2" localSheetId="22" hidden="1">#REF!</definedName>
    <definedName name="____nyp2" localSheetId="23" hidden="1">#REF!</definedName>
    <definedName name="____nyp2" localSheetId="30" hidden="1">#REF!</definedName>
    <definedName name="____nyp2" localSheetId="33" hidden="1">#REF!</definedName>
    <definedName name="____nyp2" localSheetId="34" hidden="1">#REF!</definedName>
    <definedName name="____nyp2" localSheetId="35" hidden="1">#REF!</definedName>
    <definedName name="____nyp2" hidden="1">#REF!</definedName>
    <definedName name="___key2" localSheetId="0" hidden="1">#REF!</definedName>
    <definedName name="___key2" localSheetId="2" hidden="1">#REF!</definedName>
    <definedName name="___key2" localSheetId="9" hidden="1">#REF!</definedName>
    <definedName name="___key2" localSheetId="7" hidden="1">#REF!</definedName>
    <definedName name="___key2" localSheetId="11" hidden="1">#REF!</definedName>
    <definedName name="___key2" localSheetId="13" hidden="1">#REF!</definedName>
    <definedName name="___key2" localSheetId="14" hidden="1">#REF!</definedName>
    <definedName name="___key2" localSheetId="15" hidden="1">#REF!</definedName>
    <definedName name="___key2" localSheetId="16" hidden="1">#REF!</definedName>
    <definedName name="___key2" localSheetId="20" hidden="1">#REF!</definedName>
    <definedName name="___key2" localSheetId="22" hidden="1">#REF!</definedName>
    <definedName name="___key2" localSheetId="23" hidden="1">#REF!</definedName>
    <definedName name="___key2" localSheetId="30" hidden="1">#REF!</definedName>
    <definedName name="___key2" localSheetId="33" hidden="1">#REF!</definedName>
    <definedName name="___key2" localSheetId="34" hidden="1">#REF!</definedName>
    <definedName name="___key2" localSheetId="35" hidden="1">#REF!</definedName>
    <definedName name="___key2" hidden="1">#REF!</definedName>
    <definedName name="___key3" localSheetId="0" hidden="1">#REF!</definedName>
    <definedName name="___key3" localSheetId="2" hidden="1">#REF!</definedName>
    <definedName name="___key3" localSheetId="9" hidden="1">#REF!</definedName>
    <definedName name="___key3" localSheetId="7" hidden="1">#REF!</definedName>
    <definedName name="___key3" localSheetId="11" hidden="1">#REF!</definedName>
    <definedName name="___key3" localSheetId="13" hidden="1">#REF!</definedName>
    <definedName name="___key3" localSheetId="14" hidden="1">#REF!</definedName>
    <definedName name="___key3" localSheetId="15" hidden="1">#REF!</definedName>
    <definedName name="___key3" localSheetId="16" hidden="1">#REF!</definedName>
    <definedName name="___key3" localSheetId="20" hidden="1">#REF!</definedName>
    <definedName name="___key3" localSheetId="22" hidden="1">#REF!</definedName>
    <definedName name="___key3" localSheetId="23" hidden="1">#REF!</definedName>
    <definedName name="___key3" localSheetId="30" hidden="1">#REF!</definedName>
    <definedName name="___key3" localSheetId="33" hidden="1">#REF!</definedName>
    <definedName name="___key3" localSheetId="34" hidden="1">#REF!</definedName>
    <definedName name="___key3" localSheetId="35" hidden="1">#REF!</definedName>
    <definedName name="___key3" hidden="1">#REF!</definedName>
    <definedName name="___nyp2" localSheetId="0" hidden="1">#REF!</definedName>
    <definedName name="___nyp2" localSheetId="2" hidden="1">#REF!</definedName>
    <definedName name="___nyp2" localSheetId="9" hidden="1">#REF!</definedName>
    <definedName name="___nyp2" localSheetId="7" hidden="1">#REF!</definedName>
    <definedName name="___nyp2" localSheetId="11" hidden="1">#REF!</definedName>
    <definedName name="___nyp2" localSheetId="13" hidden="1">#REF!</definedName>
    <definedName name="___nyp2" localSheetId="14" hidden="1">#REF!</definedName>
    <definedName name="___nyp2" localSheetId="15" hidden="1">#REF!</definedName>
    <definedName name="___nyp2" localSheetId="16" hidden="1">#REF!</definedName>
    <definedName name="___nyp2" localSheetId="20" hidden="1">#REF!</definedName>
    <definedName name="___nyp2" localSheetId="22" hidden="1">#REF!</definedName>
    <definedName name="___nyp2" localSheetId="23" hidden="1">#REF!</definedName>
    <definedName name="___nyp2" localSheetId="30" hidden="1">#REF!</definedName>
    <definedName name="___nyp2" localSheetId="33" hidden="1">#REF!</definedName>
    <definedName name="___nyp2" localSheetId="34" hidden="1">#REF!</definedName>
    <definedName name="___nyp2" localSheetId="35" hidden="1">#REF!</definedName>
    <definedName name="___nyp2" hidden="1">#REF!</definedName>
    <definedName name="__key2" localSheetId="0" hidden="1">#REF!</definedName>
    <definedName name="__key2" localSheetId="2" hidden="1">#REF!</definedName>
    <definedName name="__key2" localSheetId="9" hidden="1">#REF!</definedName>
    <definedName name="__key2" localSheetId="7" hidden="1">#REF!</definedName>
    <definedName name="__key2" localSheetId="11" hidden="1">#REF!</definedName>
    <definedName name="__key2" localSheetId="13" hidden="1">#REF!</definedName>
    <definedName name="__key2" localSheetId="14" hidden="1">#REF!</definedName>
    <definedName name="__key2" localSheetId="15" hidden="1">#REF!</definedName>
    <definedName name="__key2" localSheetId="16" hidden="1">#REF!</definedName>
    <definedName name="__key2" localSheetId="20" hidden="1">#REF!</definedName>
    <definedName name="__key2" localSheetId="22" hidden="1">#REF!</definedName>
    <definedName name="__key2" localSheetId="23" hidden="1">#REF!</definedName>
    <definedName name="__key2" localSheetId="30" hidden="1">#REF!</definedName>
    <definedName name="__key2" localSheetId="33" hidden="1">#REF!</definedName>
    <definedName name="__key2" localSheetId="34" hidden="1">#REF!</definedName>
    <definedName name="__key2" localSheetId="35" hidden="1">#REF!</definedName>
    <definedName name="__key2" hidden="1">#REF!</definedName>
    <definedName name="__key3" localSheetId="0" hidden="1">#REF!</definedName>
    <definedName name="__key3" localSheetId="2" hidden="1">#REF!</definedName>
    <definedName name="__key3" localSheetId="9" hidden="1">#REF!</definedName>
    <definedName name="__key3" localSheetId="7" hidden="1">#REF!</definedName>
    <definedName name="__key3" localSheetId="11" hidden="1">#REF!</definedName>
    <definedName name="__key3" localSheetId="13" hidden="1">#REF!</definedName>
    <definedName name="__key3" localSheetId="14" hidden="1">#REF!</definedName>
    <definedName name="__key3" localSheetId="15" hidden="1">#REF!</definedName>
    <definedName name="__key3" localSheetId="16" hidden="1">#REF!</definedName>
    <definedName name="__key3" localSheetId="20" hidden="1">#REF!</definedName>
    <definedName name="__key3" localSheetId="22" hidden="1">#REF!</definedName>
    <definedName name="__key3" localSheetId="23" hidden="1">#REF!</definedName>
    <definedName name="__key3" localSheetId="30" hidden="1">#REF!</definedName>
    <definedName name="__key3" localSheetId="33" hidden="1">#REF!</definedName>
    <definedName name="__key3" localSheetId="34" hidden="1">#REF!</definedName>
    <definedName name="__key3" localSheetId="35" hidden="1">#REF!</definedName>
    <definedName name="__key3" hidden="1">#REF!</definedName>
    <definedName name="__nyp2" localSheetId="0" hidden="1">#REF!</definedName>
    <definedName name="__nyp2" localSheetId="2" hidden="1">#REF!</definedName>
    <definedName name="__nyp2" localSheetId="9" hidden="1">#REF!</definedName>
    <definedName name="__nyp2" localSheetId="7" hidden="1">#REF!</definedName>
    <definedName name="__nyp2" localSheetId="11" hidden="1">#REF!</definedName>
    <definedName name="__nyp2" localSheetId="13" hidden="1">#REF!</definedName>
    <definedName name="__nyp2" localSheetId="14" hidden="1">#REF!</definedName>
    <definedName name="__nyp2" localSheetId="15" hidden="1">#REF!</definedName>
    <definedName name="__nyp2" localSheetId="16" hidden="1">#REF!</definedName>
    <definedName name="__nyp2" localSheetId="20" hidden="1">#REF!</definedName>
    <definedName name="__nyp2" localSheetId="22" hidden="1">#REF!</definedName>
    <definedName name="__nyp2" localSheetId="23" hidden="1">#REF!</definedName>
    <definedName name="__nyp2" localSheetId="30" hidden="1">#REF!</definedName>
    <definedName name="__nyp2" localSheetId="33" hidden="1">#REF!</definedName>
    <definedName name="__nyp2" localSheetId="34" hidden="1">#REF!</definedName>
    <definedName name="__nyp2" localSheetId="35" hidden="1">#REF!</definedName>
    <definedName name="__nyp2" hidden="1">#REF!</definedName>
    <definedName name="_Key1" localSheetId="0" hidden="1">#REF!</definedName>
    <definedName name="_Key1" localSheetId="2" hidden="1">#REF!</definedName>
    <definedName name="_Key1" localSheetId="9" hidden="1">#REF!</definedName>
    <definedName name="_Key1" localSheetId="7" hidden="1">#REF!</definedName>
    <definedName name="_Key1" localSheetId="11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9" hidden="1">#REF!</definedName>
    <definedName name="_Key1" localSheetId="20" hidden="1">#REF!</definedName>
    <definedName name="_Key1" localSheetId="22" hidden="1">#REF!</definedName>
    <definedName name="_Key1" localSheetId="23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4" hidden="1">#REF!</definedName>
    <definedName name="_Key1" localSheetId="35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9" hidden="1">#REF!</definedName>
    <definedName name="_Key2" localSheetId="7" hidden="1">#REF!</definedName>
    <definedName name="_Key2" localSheetId="11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9" hidden="1">#REF!</definedName>
    <definedName name="_Key2" localSheetId="20" hidden="1">#REF!</definedName>
    <definedName name="_Key2" localSheetId="22" hidden="1">#REF!</definedName>
    <definedName name="_Key2" localSheetId="23" hidden="1">#REF!</definedName>
    <definedName name="_Key2" localSheetId="29" hidden="1">#REF!</definedName>
    <definedName name="_Key2" localSheetId="30" hidden="1">#REF!</definedName>
    <definedName name="_Key2" localSheetId="33" hidden="1">#REF!</definedName>
    <definedName name="_Key2" localSheetId="34" hidden="1">#REF!</definedName>
    <definedName name="_Key2" localSheetId="35" hidden="1">#REF!</definedName>
    <definedName name="_Key2" hidden="1">#REF!</definedName>
    <definedName name="_key3" localSheetId="0" hidden="1">#REF!</definedName>
    <definedName name="_key3" localSheetId="2" hidden="1">#REF!</definedName>
    <definedName name="_key3" localSheetId="9" hidden="1">#REF!</definedName>
    <definedName name="_key3" localSheetId="7" hidden="1">#REF!</definedName>
    <definedName name="_key3" localSheetId="11" hidden="1">#REF!</definedName>
    <definedName name="_key3" localSheetId="13" hidden="1">#REF!</definedName>
    <definedName name="_key3" localSheetId="14" hidden="1">#REF!</definedName>
    <definedName name="_key3" localSheetId="15" hidden="1">#REF!</definedName>
    <definedName name="_key3" localSheetId="16" hidden="1">#REF!</definedName>
    <definedName name="_key3" localSheetId="19" hidden="1">#REF!</definedName>
    <definedName name="_key3" localSheetId="20" hidden="1">#REF!</definedName>
    <definedName name="_key3" localSheetId="22" hidden="1">#REF!</definedName>
    <definedName name="_key3" localSheetId="23" hidden="1">#REF!</definedName>
    <definedName name="_key3" localSheetId="29" hidden="1">#REF!</definedName>
    <definedName name="_key3" localSheetId="30" hidden="1">#REF!</definedName>
    <definedName name="_key3" localSheetId="33" hidden="1">#REF!</definedName>
    <definedName name="_key3" localSheetId="34" hidden="1">#REF!</definedName>
    <definedName name="_key3" localSheetId="35" hidden="1">#REF!</definedName>
    <definedName name="_key3" hidden="1">#REF!</definedName>
    <definedName name="_nyp2" localSheetId="0" hidden="1">#REF!</definedName>
    <definedName name="_nyp2" localSheetId="2" hidden="1">#REF!</definedName>
    <definedName name="_nyp2" localSheetId="9" hidden="1">#REF!</definedName>
    <definedName name="_nyp2" localSheetId="7" hidden="1">#REF!</definedName>
    <definedName name="_nyp2" localSheetId="11" hidden="1">#REF!</definedName>
    <definedName name="_nyp2" localSheetId="13" hidden="1">#REF!</definedName>
    <definedName name="_nyp2" localSheetId="14" hidden="1">#REF!</definedName>
    <definedName name="_nyp2" localSheetId="15" hidden="1">#REF!</definedName>
    <definedName name="_nyp2" localSheetId="16" hidden="1">#REF!</definedName>
    <definedName name="_nyp2" localSheetId="20" hidden="1">#REF!</definedName>
    <definedName name="_nyp2" localSheetId="22" hidden="1">#REF!</definedName>
    <definedName name="_nyp2" localSheetId="23" hidden="1">#REF!</definedName>
    <definedName name="_nyp2" localSheetId="30" hidden="1">#REF!</definedName>
    <definedName name="_nyp2" localSheetId="33" hidden="1">#REF!</definedName>
    <definedName name="_nyp2" localSheetId="34" hidden="1">#REF!</definedName>
    <definedName name="_nyp2" localSheetId="35" hidden="1">#REF!</definedName>
    <definedName name="_nyp2" hidden="1">#REF!</definedName>
    <definedName name="_oh1" localSheetId="0">#REF!</definedName>
    <definedName name="_oh1" localSheetId="2">#REF!</definedName>
    <definedName name="_oh1" localSheetId="9">#REF!</definedName>
    <definedName name="_oh1" localSheetId="7">#REF!</definedName>
    <definedName name="_oh1" localSheetId="11">#REF!</definedName>
    <definedName name="_oh1" localSheetId="13">#REF!</definedName>
    <definedName name="_oh1" localSheetId="14">#REF!</definedName>
    <definedName name="_oh1" localSheetId="15">#REF!</definedName>
    <definedName name="_oh1" localSheetId="16">#REF!</definedName>
    <definedName name="_oh1" localSheetId="20">#REF!</definedName>
    <definedName name="_oh1" localSheetId="22">#REF!</definedName>
    <definedName name="_oh1" localSheetId="23">#REF!</definedName>
    <definedName name="_oh1" localSheetId="30">#REF!</definedName>
    <definedName name="_oh1" localSheetId="33">#REF!</definedName>
    <definedName name="_oh1" localSheetId="34">#REF!</definedName>
    <definedName name="_oh1" localSheetId="35">#REF!</definedName>
    <definedName name="_oh1">#REF!</definedName>
    <definedName name="_Order1" hidden="1">255</definedName>
    <definedName name="_Order2" hidden="1">255</definedName>
    <definedName name="_Sort" localSheetId="0" hidden="1">#REF!</definedName>
    <definedName name="_Sort" localSheetId="2" hidden="1">#REF!</definedName>
    <definedName name="_Sort" localSheetId="9" hidden="1">#REF!</definedName>
    <definedName name="_Sort" localSheetId="6" hidden="1">#REF!</definedName>
    <definedName name="_Sort" localSheetId="7" hidden="1">#REF!</definedName>
    <definedName name="_Sort" localSheetId="11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9" hidden="1">#REF!</definedName>
    <definedName name="_Sort" localSheetId="20" hidden="1">#REF!</definedName>
    <definedName name="_Sort" localSheetId="22" hidden="1">#REF!</definedName>
    <definedName name="_Sort" localSheetId="23" hidden="1">#REF!</definedName>
    <definedName name="_Sort" localSheetId="26" hidden="1">#REF!</definedName>
    <definedName name="_Sort" localSheetId="27" hidden="1">#REF!</definedName>
    <definedName name="_Sort" localSheetId="28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4" hidden="1">#REF!</definedName>
    <definedName name="_Sort" localSheetId="35" hidden="1">#REF!</definedName>
    <definedName name="_Sort" hidden="1">#REF!</definedName>
    <definedName name="advent" localSheetId="0">#REF!</definedName>
    <definedName name="advent" localSheetId="2">#REF!</definedName>
    <definedName name="advent" localSheetId="9">#REF!</definedName>
    <definedName name="advent" localSheetId="6">#REF!</definedName>
    <definedName name="advent" localSheetId="7">#REF!</definedName>
    <definedName name="advent" localSheetId="11">#REF!</definedName>
    <definedName name="advent" localSheetId="13">#REF!</definedName>
    <definedName name="advent" localSheetId="14">#REF!</definedName>
    <definedName name="advent" localSheetId="15">#REF!</definedName>
    <definedName name="advent" localSheetId="16">#REF!</definedName>
    <definedName name="advent" localSheetId="19">#REF!</definedName>
    <definedName name="advent" localSheetId="20">#REF!</definedName>
    <definedName name="advent" localSheetId="22">#REF!</definedName>
    <definedName name="advent" localSheetId="23">#REF!</definedName>
    <definedName name="advent" localSheetId="29">#REF!</definedName>
    <definedName name="advent" localSheetId="30">#REF!</definedName>
    <definedName name="advent" localSheetId="33">#REF!</definedName>
    <definedName name="advent" localSheetId="34">#REF!</definedName>
    <definedName name="advent" localSheetId="35">#REF!</definedName>
    <definedName name="advent">#REF!</definedName>
    <definedName name="all" localSheetId="0">#REF!</definedName>
    <definedName name="all" localSheetId="2">#REF!</definedName>
    <definedName name="all" localSheetId="9">#REF!</definedName>
    <definedName name="all" localSheetId="6">#REF!</definedName>
    <definedName name="all" localSheetId="7">#REF!</definedName>
    <definedName name="all" localSheetId="11">#REF!</definedName>
    <definedName name="all" localSheetId="13">#REF!</definedName>
    <definedName name="all" localSheetId="14">#REF!</definedName>
    <definedName name="all" localSheetId="15">#REF!</definedName>
    <definedName name="all" localSheetId="16">#REF!</definedName>
    <definedName name="all" localSheetId="19">#REF!</definedName>
    <definedName name="all" localSheetId="20">#REF!</definedName>
    <definedName name="all" localSheetId="22">#REF!</definedName>
    <definedName name="all" localSheetId="23">#REF!</definedName>
    <definedName name="all" localSheetId="29">#REF!</definedName>
    <definedName name="all" localSheetId="30">#REF!</definedName>
    <definedName name="all" localSheetId="33">#REF!</definedName>
    <definedName name="all" localSheetId="34">#REF!</definedName>
    <definedName name="all" localSheetId="35">#REF!</definedName>
    <definedName name="all">#REF!</definedName>
    <definedName name="ans" localSheetId="0">#REF!</definedName>
    <definedName name="ans" localSheetId="2">#REF!</definedName>
    <definedName name="ans" localSheetId="9">#REF!</definedName>
    <definedName name="ans" localSheetId="7">#REF!</definedName>
    <definedName name="ans" localSheetId="11">#REF!</definedName>
    <definedName name="ans" localSheetId="13">#REF!</definedName>
    <definedName name="ans" localSheetId="14">#REF!</definedName>
    <definedName name="ans" localSheetId="15">#REF!</definedName>
    <definedName name="ans" localSheetId="16">#REF!</definedName>
    <definedName name="ans" localSheetId="20">#REF!</definedName>
    <definedName name="ans" localSheetId="22">#REF!</definedName>
    <definedName name="ans" localSheetId="23">#REF!</definedName>
    <definedName name="ans" localSheetId="30">#REF!</definedName>
    <definedName name="ans" localSheetId="33">#REF!</definedName>
    <definedName name="ans" localSheetId="34">#REF!</definedName>
    <definedName name="ans" localSheetId="35">#REF!</definedName>
    <definedName name="ans">#REF!</definedName>
    <definedName name="b" localSheetId="9">'[1]Sls Fcst'!#REF!</definedName>
    <definedName name="b" localSheetId="7">'[1]Sls Fcst'!#REF!</definedName>
    <definedName name="b" localSheetId="11">'[1]Sls Fcst'!#REF!</definedName>
    <definedName name="b" localSheetId="13">'[1]Sls Fcst'!#REF!</definedName>
    <definedName name="b" localSheetId="22">'[1]Sls Fcst'!#REF!</definedName>
    <definedName name="b" localSheetId="23">'[1]Sls Fcst'!#REF!</definedName>
    <definedName name="b" localSheetId="34">'[1]Sls Fcst'!#REF!</definedName>
    <definedName name="b">'[1]Sls Fcst'!#REF!</definedName>
    <definedName name="BI" localSheetId="0">#REF!</definedName>
    <definedName name="BI" localSheetId="2">#REF!</definedName>
    <definedName name="BI" localSheetId="9">#REF!</definedName>
    <definedName name="BI" localSheetId="6">#REF!</definedName>
    <definedName name="BI" localSheetId="7">#REF!</definedName>
    <definedName name="BI" localSheetId="11">#REF!</definedName>
    <definedName name="BI" localSheetId="13">#REF!</definedName>
    <definedName name="BI" localSheetId="14">#REF!</definedName>
    <definedName name="BI" localSheetId="15">#REF!</definedName>
    <definedName name="BI" localSheetId="16">#REF!</definedName>
    <definedName name="BI" localSheetId="17">#REF!</definedName>
    <definedName name="BI" localSheetId="19">#REF!</definedName>
    <definedName name="BI" localSheetId="20">#REF!</definedName>
    <definedName name="BI" localSheetId="22">#REF!</definedName>
    <definedName name="BI" localSheetId="23">#REF!</definedName>
    <definedName name="BI" localSheetId="26">#REF!</definedName>
    <definedName name="BI" localSheetId="27">#REF!</definedName>
    <definedName name="BI" localSheetId="28">#REF!</definedName>
    <definedName name="BI" localSheetId="30">#REF!</definedName>
    <definedName name="BI" localSheetId="33">#REF!</definedName>
    <definedName name="BI" localSheetId="34">#REF!</definedName>
    <definedName name="BI" localSheetId="35">#REF!</definedName>
    <definedName name="BI">#REF!</definedName>
    <definedName name="BIB" localSheetId="0">#REF!</definedName>
    <definedName name="BIB" localSheetId="2">#REF!</definedName>
    <definedName name="BIB" localSheetId="9">#REF!</definedName>
    <definedName name="BIB" localSheetId="6">#REF!</definedName>
    <definedName name="BIB" localSheetId="7">#REF!</definedName>
    <definedName name="BIB" localSheetId="11">#REF!</definedName>
    <definedName name="BIB" localSheetId="13">#REF!</definedName>
    <definedName name="BIB" localSheetId="14">#REF!</definedName>
    <definedName name="BIB" localSheetId="15">#REF!</definedName>
    <definedName name="BIB" localSheetId="16">#REF!</definedName>
    <definedName name="BIB" localSheetId="20">#REF!</definedName>
    <definedName name="BIB" localSheetId="22">#REF!</definedName>
    <definedName name="BIB" localSheetId="23">#REF!</definedName>
    <definedName name="BIB" localSheetId="30">#REF!</definedName>
    <definedName name="BIB" localSheetId="33">#REF!</definedName>
    <definedName name="BIB" localSheetId="34">#REF!</definedName>
    <definedName name="BIB" localSheetId="35">#REF!</definedName>
    <definedName name="BIB">#REF!</definedName>
    <definedName name="BIBLE" localSheetId="0">#REF!</definedName>
    <definedName name="BIBLE" localSheetId="2">#REF!</definedName>
    <definedName name="BIBLE" localSheetId="9">#REF!</definedName>
    <definedName name="BIBLE" localSheetId="6">#REF!</definedName>
    <definedName name="BIBLE" localSheetId="7">#REF!</definedName>
    <definedName name="BIBLE" localSheetId="11">#REF!</definedName>
    <definedName name="BIBLE" localSheetId="13">#REF!</definedName>
    <definedName name="BIBLE" localSheetId="14">#REF!</definedName>
    <definedName name="BIBLE" localSheetId="15">#REF!</definedName>
    <definedName name="BIBLE" localSheetId="16">#REF!</definedName>
    <definedName name="BIBLE" localSheetId="20">#REF!</definedName>
    <definedName name="BIBLE" localSheetId="22">#REF!</definedName>
    <definedName name="BIBLE" localSheetId="23">#REF!</definedName>
    <definedName name="BIBLE" localSheetId="30">#REF!</definedName>
    <definedName name="BIBLE" localSheetId="33">#REF!</definedName>
    <definedName name="BIBLE" localSheetId="34">#REF!</definedName>
    <definedName name="BIBLE" localSheetId="35">#REF!</definedName>
    <definedName name="BIBLE">#REF!</definedName>
    <definedName name="BOCodes" localSheetId="2">'[2]Tyndale Pub'!#REF!</definedName>
    <definedName name="BOCodes" localSheetId="9">'[2]Tyndale Pub'!#REF!</definedName>
    <definedName name="BOCodes" localSheetId="6">'[2]Tyndale Pub'!#REF!</definedName>
    <definedName name="BOCodes" localSheetId="7">'[2]Tyndale Pub'!#REF!</definedName>
    <definedName name="BOCodes" localSheetId="11">'[2]Tyndale Pub'!#REF!</definedName>
    <definedName name="BOCodes" localSheetId="13">'[2]Tyndale Pub'!#REF!</definedName>
    <definedName name="BOCodes" localSheetId="14">'[2]Tyndale Pub'!#REF!</definedName>
    <definedName name="BOCodes" localSheetId="15">'[2]Tyndale Pub'!#REF!</definedName>
    <definedName name="BOCodes" localSheetId="16">'[2]Tyndale Pub'!#REF!</definedName>
    <definedName name="BOCodes" localSheetId="22">'[2]Tyndale Pub'!#REF!</definedName>
    <definedName name="BOCodes" localSheetId="23">'[2]Tyndale Pub'!#REF!</definedName>
    <definedName name="BOCodes" localSheetId="30">'[2]Tyndale Pub'!#REF!</definedName>
    <definedName name="BOCodes" localSheetId="33">'[2]Tyndale Pub'!#REF!</definedName>
    <definedName name="BOCodes" localSheetId="34">'[2]Tyndale Pub'!#REF!</definedName>
    <definedName name="BOCodes" localSheetId="35">'[2]Tyndale Pub'!#REF!</definedName>
    <definedName name="BOCodes">'[2]Tyndale Pub'!#REF!</definedName>
    <definedName name="BOOK" localSheetId="0">#REF!</definedName>
    <definedName name="BOOK" localSheetId="2">#REF!</definedName>
    <definedName name="BOOK" localSheetId="9">#REF!</definedName>
    <definedName name="BOOK" localSheetId="6">#REF!</definedName>
    <definedName name="BOOK" localSheetId="7">#REF!</definedName>
    <definedName name="BOOK" localSheetId="11">#REF!</definedName>
    <definedName name="BOOK" localSheetId="13">#REF!</definedName>
    <definedName name="BOOK" localSheetId="14">#REF!</definedName>
    <definedName name="BOOK" localSheetId="15">#REF!</definedName>
    <definedName name="BOOK" localSheetId="16">#REF!</definedName>
    <definedName name="BOOK" localSheetId="17">#REF!</definedName>
    <definedName name="BOOK" localSheetId="19">#REF!</definedName>
    <definedName name="BOOK" localSheetId="20">#REF!</definedName>
    <definedName name="BOOK" localSheetId="22">#REF!</definedName>
    <definedName name="BOOK" localSheetId="23">#REF!</definedName>
    <definedName name="BOOK" localSheetId="26">#REF!</definedName>
    <definedName name="BOOK" localSheetId="27">#REF!</definedName>
    <definedName name="BOOK" localSheetId="28">#REF!</definedName>
    <definedName name="BOOK" localSheetId="29">#REF!</definedName>
    <definedName name="BOOK" localSheetId="30">#REF!</definedName>
    <definedName name="BOOK" localSheetId="33">#REF!</definedName>
    <definedName name="BOOK" localSheetId="34">#REF!</definedName>
    <definedName name="BOOK" localSheetId="35">#REF!</definedName>
    <definedName name="BOOK">#REF!</definedName>
    <definedName name="books" localSheetId="0">#REF!</definedName>
    <definedName name="books" localSheetId="2">#REF!</definedName>
    <definedName name="books" localSheetId="9">#REF!</definedName>
    <definedName name="books" localSheetId="6">#REF!</definedName>
    <definedName name="books" localSheetId="7">#REF!</definedName>
    <definedName name="books" localSheetId="11">#REF!</definedName>
    <definedName name="books" localSheetId="13">#REF!</definedName>
    <definedName name="books" localSheetId="14">#REF!</definedName>
    <definedName name="books" localSheetId="15">#REF!</definedName>
    <definedName name="books" localSheetId="16">#REF!</definedName>
    <definedName name="books" localSheetId="20">#REF!</definedName>
    <definedName name="books" localSheetId="22">#REF!</definedName>
    <definedName name="books" localSheetId="23">#REF!</definedName>
    <definedName name="books" localSheetId="30">#REF!</definedName>
    <definedName name="books" localSheetId="33">#REF!</definedName>
    <definedName name="books" localSheetId="34">#REF!</definedName>
    <definedName name="books" localSheetId="35">#REF!</definedName>
    <definedName name="books">#REF!</definedName>
    <definedName name="CARTON" localSheetId="0">#REF!</definedName>
    <definedName name="CARTON" localSheetId="2">#REF!</definedName>
    <definedName name="CARTON" localSheetId="9">#REF!</definedName>
    <definedName name="CARTON" localSheetId="6">#REF!</definedName>
    <definedName name="CARTON" localSheetId="7">#REF!</definedName>
    <definedName name="CARTON" localSheetId="11">#REF!</definedName>
    <definedName name="CARTON" localSheetId="13">#REF!</definedName>
    <definedName name="CARTON" localSheetId="14">#REF!</definedName>
    <definedName name="CARTON" localSheetId="15">#REF!</definedName>
    <definedName name="CARTON" localSheetId="16">#REF!</definedName>
    <definedName name="CARTON" localSheetId="20">#REF!</definedName>
    <definedName name="CARTON" localSheetId="22">#REF!</definedName>
    <definedName name="CARTON" localSheetId="23">#REF!</definedName>
    <definedName name="CARTON" localSheetId="30">#REF!</definedName>
    <definedName name="CARTON" localSheetId="33">#REF!</definedName>
    <definedName name="CARTON" localSheetId="34">#REF!</definedName>
    <definedName name="CARTON" localSheetId="35">#REF!</definedName>
    <definedName name="CARTON">#REF!</definedName>
    <definedName name="CARTONSS" localSheetId="0">#REF!</definedName>
    <definedName name="CARTONSS" localSheetId="2">#REF!</definedName>
    <definedName name="CARTONSS" localSheetId="9">#REF!</definedName>
    <definedName name="CARTONSS" localSheetId="7">#REF!</definedName>
    <definedName name="CARTONSS" localSheetId="11">#REF!</definedName>
    <definedName name="CARTONSS" localSheetId="13">#REF!</definedName>
    <definedName name="CARTONSS" localSheetId="14">#REF!</definedName>
    <definedName name="CARTONSS" localSheetId="15">#REF!</definedName>
    <definedName name="CARTONSS" localSheetId="16">#REF!</definedName>
    <definedName name="CARTONSS" localSheetId="20">#REF!</definedName>
    <definedName name="CARTONSS" localSheetId="22">#REF!</definedName>
    <definedName name="CARTONSS" localSheetId="23">#REF!</definedName>
    <definedName name="CARTONSS" localSheetId="30">#REF!</definedName>
    <definedName name="CARTONSS" localSheetId="33">#REF!</definedName>
    <definedName name="CARTONSS" localSheetId="34">#REF!</definedName>
    <definedName name="CARTONSS" localSheetId="35">#REF!</definedName>
    <definedName name="CARTONSS">#REF!</definedName>
    <definedName name="cba" localSheetId="0">#REF!</definedName>
    <definedName name="cba" localSheetId="2">#REF!</definedName>
    <definedName name="cba" localSheetId="9">#REF!</definedName>
    <definedName name="cba" localSheetId="7">#REF!</definedName>
    <definedName name="cba" localSheetId="11">#REF!</definedName>
    <definedName name="cba" localSheetId="13">#REF!</definedName>
    <definedName name="cba" localSheetId="14">#REF!</definedName>
    <definedName name="cba" localSheetId="15">#REF!</definedName>
    <definedName name="cba" localSheetId="16">#REF!</definedName>
    <definedName name="cba" localSheetId="20">#REF!</definedName>
    <definedName name="cba" localSheetId="22">#REF!</definedName>
    <definedName name="cba" localSheetId="23">#REF!</definedName>
    <definedName name="cba" localSheetId="30">#REF!</definedName>
    <definedName name="cba" localSheetId="33">#REF!</definedName>
    <definedName name="cba" localSheetId="34">#REF!</definedName>
    <definedName name="cba" localSheetId="35">#REF!</definedName>
    <definedName name="cba">#REF!</definedName>
    <definedName name="cntqty" localSheetId="0">#REF!</definedName>
    <definedName name="cntqty" localSheetId="2">#REF!</definedName>
    <definedName name="cntqty" localSheetId="9">#REF!</definedName>
    <definedName name="cntqty" localSheetId="7">#REF!</definedName>
    <definedName name="cntqty" localSheetId="11">#REF!</definedName>
    <definedName name="cntqty" localSheetId="13">#REF!</definedName>
    <definedName name="cntqty" localSheetId="14">#REF!</definedName>
    <definedName name="cntqty" localSheetId="15">#REF!</definedName>
    <definedName name="cntqty" localSheetId="16">#REF!</definedName>
    <definedName name="cntqty" localSheetId="20">#REF!</definedName>
    <definedName name="cntqty" localSheetId="22">#REF!</definedName>
    <definedName name="cntqty" localSheetId="23">#REF!</definedName>
    <definedName name="cntqty" localSheetId="30">#REF!</definedName>
    <definedName name="cntqty" localSheetId="33">#REF!</definedName>
    <definedName name="cntqty" localSheetId="34">#REF!</definedName>
    <definedName name="cntqty" localSheetId="35">#REF!</definedName>
    <definedName name="cntqty">#REF!</definedName>
    <definedName name="code" localSheetId="0">#REF!</definedName>
    <definedName name="code" localSheetId="2">#REF!</definedName>
    <definedName name="code" localSheetId="9">#REF!</definedName>
    <definedName name="code" localSheetId="7">#REF!</definedName>
    <definedName name="code" localSheetId="11">#REF!</definedName>
    <definedName name="code" localSheetId="13">#REF!</definedName>
    <definedName name="code" localSheetId="14">#REF!</definedName>
    <definedName name="code" localSheetId="15">#REF!</definedName>
    <definedName name="code" localSheetId="16">#REF!</definedName>
    <definedName name="code" localSheetId="20">#REF!</definedName>
    <definedName name="code" localSheetId="22">#REF!</definedName>
    <definedName name="code" localSheetId="23">#REF!</definedName>
    <definedName name="code" localSheetId="30">#REF!</definedName>
    <definedName name="code" localSheetId="33">#REF!</definedName>
    <definedName name="code" localSheetId="34">#REF!</definedName>
    <definedName name="code" localSheetId="35">#REF!</definedName>
    <definedName name="code">#REF!</definedName>
    <definedName name="CORE" localSheetId="0">#REF!</definedName>
    <definedName name="CORE" localSheetId="2">#REF!</definedName>
    <definedName name="CORE" localSheetId="9">#REF!</definedName>
    <definedName name="CORE" localSheetId="7">#REF!</definedName>
    <definedName name="CORE" localSheetId="11">#REF!</definedName>
    <definedName name="CORE" localSheetId="13">#REF!</definedName>
    <definedName name="CORE" localSheetId="14">#REF!</definedName>
    <definedName name="CORE" localSheetId="15">#REF!</definedName>
    <definedName name="CORE" localSheetId="16">#REF!</definedName>
    <definedName name="CORE" localSheetId="20">#REF!</definedName>
    <definedName name="CORE" localSheetId="22">#REF!</definedName>
    <definedName name="CORE" localSheetId="23">#REF!</definedName>
    <definedName name="CORE" localSheetId="30">#REF!</definedName>
    <definedName name="CORE" localSheetId="33">#REF!</definedName>
    <definedName name="CORE" localSheetId="34">#REF!</definedName>
    <definedName name="CORE" localSheetId="35">#REF!</definedName>
    <definedName name="CORE">#REF!</definedName>
    <definedName name="cov" localSheetId="0">#REF!</definedName>
    <definedName name="cov" localSheetId="2">#REF!</definedName>
    <definedName name="cov" localSheetId="9">#REF!</definedName>
    <definedName name="cov" localSheetId="7">#REF!</definedName>
    <definedName name="cov" localSheetId="11">#REF!</definedName>
    <definedName name="cov" localSheetId="13">#REF!</definedName>
    <definedName name="cov" localSheetId="14">#REF!</definedName>
    <definedName name="cov" localSheetId="15">#REF!</definedName>
    <definedName name="cov" localSheetId="16">#REF!</definedName>
    <definedName name="cov" localSheetId="20">#REF!</definedName>
    <definedName name="cov" localSheetId="22">#REF!</definedName>
    <definedName name="cov" localSheetId="23">#REF!</definedName>
    <definedName name="cov" localSheetId="30">#REF!</definedName>
    <definedName name="cov" localSheetId="33">#REF!</definedName>
    <definedName name="cov" localSheetId="34">#REF!</definedName>
    <definedName name="cov" localSheetId="35">#REF!</definedName>
    <definedName name="cov">#REF!</definedName>
    <definedName name="dat" localSheetId="0">#REF!</definedName>
    <definedName name="dat" localSheetId="2">#REF!</definedName>
    <definedName name="dat" localSheetId="9">#REF!</definedName>
    <definedName name="dat" localSheetId="7">#REF!</definedName>
    <definedName name="dat" localSheetId="11">#REF!</definedName>
    <definedName name="dat" localSheetId="13">#REF!</definedName>
    <definedName name="dat" localSheetId="14">#REF!</definedName>
    <definedName name="dat" localSheetId="15">#REF!</definedName>
    <definedName name="dat" localSheetId="16">#REF!</definedName>
    <definedName name="dat" localSheetId="20">#REF!</definedName>
    <definedName name="dat" localSheetId="22">#REF!</definedName>
    <definedName name="dat" localSheetId="23">#REF!</definedName>
    <definedName name="dat" localSheetId="30">#REF!</definedName>
    <definedName name="dat" localSheetId="33">#REF!</definedName>
    <definedName name="dat" localSheetId="34">#REF!</definedName>
    <definedName name="dat" localSheetId="35">#REF!</definedName>
    <definedName name="dat">#REF!</definedName>
    <definedName name="data" localSheetId="0">#REF!</definedName>
    <definedName name="data" localSheetId="2">#REF!</definedName>
    <definedName name="data" localSheetId="9">#REF!</definedName>
    <definedName name="data" localSheetId="7">#REF!</definedName>
    <definedName name="data" localSheetId="11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20">#REF!</definedName>
    <definedName name="data" localSheetId="22">#REF!</definedName>
    <definedName name="data" localSheetId="23">#REF!</definedName>
    <definedName name="data" localSheetId="30">#REF!</definedName>
    <definedName name="data" localSheetId="33">#REF!</definedName>
    <definedName name="data" localSheetId="34">#REF!</definedName>
    <definedName name="data" localSheetId="35">#REF!</definedName>
    <definedName name="data">#REF!</definedName>
    <definedName name="data1" localSheetId="0">#REF!</definedName>
    <definedName name="data1" localSheetId="2">#REF!</definedName>
    <definedName name="data1" localSheetId="9">#REF!</definedName>
    <definedName name="data1" localSheetId="7">#REF!</definedName>
    <definedName name="data1" localSheetId="11">#REF!</definedName>
    <definedName name="data1" localSheetId="13">#REF!</definedName>
    <definedName name="data1" localSheetId="14">#REF!</definedName>
    <definedName name="data1" localSheetId="15">#REF!</definedName>
    <definedName name="data1" localSheetId="16">#REF!</definedName>
    <definedName name="data1" localSheetId="20">#REF!</definedName>
    <definedName name="data1" localSheetId="22">#REF!</definedName>
    <definedName name="data1" localSheetId="23">#REF!</definedName>
    <definedName name="data1" localSheetId="30">#REF!</definedName>
    <definedName name="data1" localSheetId="33">#REF!</definedName>
    <definedName name="data1" localSheetId="34">#REF!</definedName>
    <definedName name="data1" localSheetId="35">#REF!</definedName>
    <definedName name="data1">#REF!</definedName>
    <definedName name="data2" localSheetId="0">#REF!</definedName>
    <definedName name="data2" localSheetId="2">#REF!</definedName>
    <definedName name="data2" localSheetId="9">#REF!</definedName>
    <definedName name="data2" localSheetId="7">#REF!</definedName>
    <definedName name="data2" localSheetId="11">#REF!</definedName>
    <definedName name="data2" localSheetId="13">#REF!</definedName>
    <definedName name="data2" localSheetId="14">#REF!</definedName>
    <definedName name="data2" localSheetId="15">#REF!</definedName>
    <definedName name="data2" localSheetId="16">#REF!</definedName>
    <definedName name="data2" localSheetId="20">#REF!</definedName>
    <definedName name="data2" localSheetId="22">#REF!</definedName>
    <definedName name="data2" localSheetId="23">#REF!</definedName>
    <definedName name="data2" localSheetId="30">#REF!</definedName>
    <definedName name="data2" localSheetId="33">#REF!</definedName>
    <definedName name="data2" localSheetId="34">#REF!</definedName>
    <definedName name="data2" localSheetId="35">#REF!</definedName>
    <definedName name="data2">#REF!</definedName>
    <definedName name="data3" localSheetId="0">#REF!</definedName>
    <definedName name="data3" localSheetId="2">#REF!</definedName>
    <definedName name="data3" localSheetId="9">#REF!</definedName>
    <definedName name="data3" localSheetId="7">#REF!</definedName>
    <definedName name="data3" localSheetId="11">#REF!</definedName>
    <definedName name="data3" localSheetId="13">#REF!</definedName>
    <definedName name="data3" localSheetId="14">#REF!</definedName>
    <definedName name="data3" localSheetId="15">#REF!</definedName>
    <definedName name="data3" localSheetId="16">#REF!</definedName>
    <definedName name="data3" localSheetId="20">#REF!</definedName>
    <definedName name="data3" localSheetId="22">#REF!</definedName>
    <definedName name="data3" localSheetId="23">#REF!</definedName>
    <definedName name="data3" localSheetId="30">#REF!</definedName>
    <definedName name="data3" localSheetId="33">#REF!</definedName>
    <definedName name="data3" localSheetId="34">#REF!</definedName>
    <definedName name="data3" localSheetId="35">#REF!</definedName>
    <definedName name="data3">#REF!</definedName>
    <definedName name="data4" localSheetId="0">#REF!</definedName>
    <definedName name="data4" localSheetId="2">#REF!</definedName>
    <definedName name="data4" localSheetId="9">#REF!</definedName>
    <definedName name="data4" localSheetId="7">#REF!</definedName>
    <definedName name="data4" localSheetId="11">#REF!</definedName>
    <definedName name="data4" localSheetId="13">#REF!</definedName>
    <definedName name="data4" localSheetId="14">#REF!</definedName>
    <definedName name="data4" localSheetId="15">#REF!</definedName>
    <definedName name="data4" localSheetId="16">#REF!</definedName>
    <definedName name="data4" localSheetId="20">#REF!</definedName>
    <definedName name="data4" localSheetId="22">#REF!</definedName>
    <definedName name="data4" localSheetId="23">#REF!</definedName>
    <definedName name="data4" localSheetId="30">#REF!</definedName>
    <definedName name="data4" localSheetId="33">#REF!</definedName>
    <definedName name="data4" localSheetId="34">#REF!</definedName>
    <definedName name="data4" localSheetId="35">#REF!</definedName>
    <definedName name="data4">#REF!</definedName>
    <definedName name="dataa" localSheetId="0">#REF!</definedName>
    <definedName name="dataa" localSheetId="2">#REF!</definedName>
    <definedName name="dataa" localSheetId="9">#REF!</definedName>
    <definedName name="dataa" localSheetId="7">#REF!</definedName>
    <definedName name="dataa" localSheetId="11">#REF!</definedName>
    <definedName name="dataa" localSheetId="13">#REF!</definedName>
    <definedName name="dataa" localSheetId="14">#REF!</definedName>
    <definedName name="dataa" localSheetId="15">#REF!</definedName>
    <definedName name="dataa" localSheetId="16">#REF!</definedName>
    <definedName name="dataa" localSheetId="20">#REF!</definedName>
    <definedName name="dataa" localSheetId="22">#REF!</definedName>
    <definedName name="dataa" localSheetId="23">#REF!</definedName>
    <definedName name="dataa" localSheetId="30">#REF!</definedName>
    <definedName name="dataa" localSheetId="33">#REF!</definedName>
    <definedName name="dataa" localSheetId="34">#REF!</definedName>
    <definedName name="dataa" localSheetId="35">#REF!</definedName>
    <definedName name="dataa">#REF!</definedName>
    <definedName name="ean" localSheetId="0">#REF!</definedName>
    <definedName name="ean" localSheetId="2">#REF!</definedName>
    <definedName name="ean" localSheetId="9">#REF!</definedName>
    <definedName name="ean" localSheetId="7">#REF!</definedName>
    <definedName name="ean" localSheetId="11">#REF!</definedName>
    <definedName name="ean" localSheetId="13">#REF!</definedName>
    <definedName name="ean" localSheetId="14">#REF!</definedName>
    <definedName name="ean" localSheetId="15">#REF!</definedName>
    <definedName name="ean" localSheetId="16">#REF!</definedName>
    <definedName name="ean" localSheetId="20">#REF!</definedName>
    <definedName name="ean" localSheetId="22">#REF!</definedName>
    <definedName name="ean" localSheetId="23">#REF!</definedName>
    <definedName name="ean" localSheetId="30">#REF!</definedName>
    <definedName name="ean" localSheetId="33">#REF!</definedName>
    <definedName name="ean" localSheetId="34">#REF!</definedName>
    <definedName name="ean" localSheetId="35">#REF!</definedName>
    <definedName name="ean">#REF!</definedName>
    <definedName name="fff" localSheetId="0">#REF!</definedName>
    <definedName name="fff" localSheetId="2">#REF!</definedName>
    <definedName name="fff" localSheetId="9">#REF!</definedName>
    <definedName name="fff" localSheetId="7">#REF!</definedName>
    <definedName name="fff" localSheetId="11">#REF!</definedName>
    <definedName name="fff" localSheetId="13">#REF!</definedName>
    <definedName name="fff" localSheetId="14">#REF!</definedName>
    <definedName name="fff" localSheetId="15">#REF!</definedName>
    <definedName name="fff" localSheetId="16">#REF!</definedName>
    <definedName name="fff" localSheetId="20">#REF!</definedName>
    <definedName name="fff" localSheetId="22">#REF!</definedName>
    <definedName name="fff" localSheetId="23">#REF!</definedName>
    <definedName name="fff" localSheetId="30">#REF!</definedName>
    <definedName name="fff" localSheetId="33">#REF!</definedName>
    <definedName name="fff" localSheetId="34">#REF!</definedName>
    <definedName name="fff" localSheetId="35">#REF!</definedName>
    <definedName name="fff">#REF!</definedName>
    <definedName name="FreightCodes" localSheetId="2">'[2]Tyndale Pub'!#REF!</definedName>
    <definedName name="FreightCodes" localSheetId="9">'[2]Tyndale Pub'!#REF!</definedName>
    <definedName name="FreightCodes" localSheetId="7">'[2]Tyndale Pub'!#REF!</definedName>
    <definedName name="FreightCodes" localSheetId="11">'[2]Tyndale Pub'!#REF!</definedName>
    <definedName name="FreightCodes" localSheetId="13">'[2]Tyndale Pub'!#REF!</definedName>
    <definedName name="FreightCodes" localSheetId="14">'[2]Tyndale Pub'!#REF!</definedName>
    <definedName name="FreightCodes" localSheetId="15">'[2]Tyndale Pub'!#REF!</definedName>
    <definedName name="FreightCodes" localSheetId="16">'[2]Tyndale Pub'!#REF!</definedName>
    <definedName name="FreightCodes" localSheetId="22">'[2]Tyndale Pub'!#REF!</definedName>
    <definedName name="FreightCodes" localSheetId="23">'[2]Tyndale Pub'!#REF!</definedName>
    <definedName name="FreightCodes" localSheetId="30">'[2]Tyndale Pub'!#REF!</definedName>
    <definedName name="FreightCodes" localSheetId="33">'[2]Tyndale Pub'!#REF!</definedName>
    <definedName name="FreightCodes" localSheetId="34">'[2]Tyndale Pub'!#REF!</definedName>
    <definedName name="FreightCodes" localSheetId="35">'[2]Tyndale Pub'!#REF!</definedName>
    <definedName name="FreightCodes">'[2]Tyndale Pub'!#REF!</definedName>
    <definedName name="GIFT" localSheetId="0">#REF!</definedName>
    <definedName name="GIFT" localSheetId="2">#REF!</definedName>
    <definedName name="GIFT" localSheetId="9">#REF!</definedName>
    <definedName name="GIFT" localSheetId="6">#REF!</definedName>
    <definedName name="GIFT" localSheetId="7">#REF!</definedName>
    <definedName name="GIFT" localSheetId="11">#REF!</definedName>
    <definedName name="GIFT" localSheetId="13">#REF!</definedName>
    <definedName name="GIFT" localSheetId="14">#REF!</definedName>
    <definedName name="GIFT" localSheetId="15">#REF!</definedName>
    <definedName name="GIFT" localSheetId="16">#REF!</definedName>
    <definedName name="GIFT" localSheetId="17">#REF!</definedName>
    <definedName name="GIFT" localSheetId="19">#REF!</definedName>
    <definedName name="GIFT" localSheetId="20">#REF!</definedName>
    <definedName name="GIFT" localSheetId="22">#REF!</definedName>
    <definedName name="GIFT" localSheetId="23">#REF!</definedName>
    <definedName name="GIFT" localSheetId="26">#REF!</definedName>
    <definedName name="GIFT" localSheetId="27">#REF!</definedName>
    <definedName name="GIFT" localSheetId="28">#REF!</definedName>
    <definedName name="GIFT" localSheetId="29">#REF!</definedName>
    <definedName name="GIFT" localSheetId="30">#REF!</definedName>
    <definedName name="GIFT" localSheetId="33">#REF!</definedName>
    <definedName name="GIFT" localSheetId="34">#REF!</definedName>
    <definedName name="GIFT" localSheetId="35">#REF!</definedName>
    <definedName name="GIFT">#REF!</definedName>
    <definedName name="inventory" localSheetId="0">#REF!</definedName>
    <definedName name="inventory" localSheetId="2">#REF!</definedName>
    <definedName name="inventory" localSheetId="9">#REF!</definedName>
    <definedName name="inventory" localSheetId="6">#REF!</definedName>
    <definedName name="inventory" localSheetId="7">#REF!</definedName>
    <definedName name="inventory" localSheetId="11">#REF!</definedName>
    <definedName name="inventory" localSheetId="13">#REF!</definedName>
    <definedName name="inventory" localSheetId="14">#REF!</definedName>
    <definedName name="inventory" localSheetId="15">#REF!</definedName>
    <definedName name="inventory" localSheetId="16">#REF!</definedName>
    <definedName name="inventory" localSheetId="20">#REF!</definedName>
    <definedName name="inventory" localSheetId="22">#REF!</definedName>
    <definedName name="inventory" localSheetId="23">#REF!</definedName>
    <definedName name="inventory" localSheetId="30">#REF!</definedName>
    <definedName name="inventory" localSheetId="33">#REF!</definedName>
    <definedName name="inventory" localSheetId="34">#REF!</definedName>
    <definedName name="inventory" localSheetId="35">#REF!</definedName>
    <definedName name="inventory">#REF!</definedName>
    <definedName name="isbn" localSheetId="0">#REF!</definedName>
    <definedName name="isbn" localSheetId="2">#REF!</definedName>
    <definedName name="isbn" localSheetId="9">#REF!</definedName>
    <definedName name="isbn" localSheetId="6">#REF!</definedName>
    <definedName name="isbn" localSheetId="7">#REF!</definedName>
    <definedName name="isbn" localSheetId="11">#REF!</definedName>
    <definedName name="isbn" localSheetId="13">#REF!</definedName>
    <definedName name="isbn" localSheetId="14">#REF!</definedName>
    <definedName name="isbn" localSheetId="15">#REF!</definedName>
    <definedName name="isbn" localSheetId="16">#REF!</definedName>
    <definedName name="isbn" localSheetId="20">#REF!</definedName>
    <definedName name="isbn" localSheetId="22">#REF!</definedName>
    <definedName name="isbn" localSheetId="23">#REF!</definedName>
    <definedName name="isbn" localSheetId="30">#REF!</definedName>
    <definedName name="isbn" localSheetId="33">#REF!</definedName>
    <definedName name="isbn" localSheetId="34">#REF!</definedName>
    <definedName name="isbn" localSheetId="35">#REF!</definedName>
    <definedName name="isbn">#REF!</definedName>
    <definedName name="isbn13">[1]update!$Q$2:$S$10998</definedName>
    <definedName name="janines" localSheetId="0">#REF!</definedName>
    <definedName name="janines" localSheetId="2">#REF!</definedName>
    <definedName name="janines" localSheetId="9">#REF!</definedName>
    <definedName name="janines" localSheetId="6">#REF!</definedName>
    <definedName name="janines" localSheetId="7">#REF!</definedName>
    <definedName name="janines" localSheetId="11">#REF!</definedName>
    <definedName name="janines" localSheetId="13">#REF!</definedName>
    <definedName name="janines" localSheetId="14">#REF!</definedName>
    <definedName name="janines" localSheetId="15">#REF!</definedName>
    <definedName name="janines" localSheetId="16">#REF!</definedName>
    <definedName name="janines" localSheetId="17">#REF!</definedName>
    <definedName name="janines" localSheetId="19">#REF!</definedName>
    <definedName name="janines" localSheetId="20">#REF!</definedName>
    <definedName name="janines" localSheetId="22">#REF!</definedName>
    <definedName name="janines" localSheetId="23">#REF!</definedName>
    <definedName name="janines" localSheetId="26">#REF!</definedName>
    <definedName name="janines" localSheetId="27">#REF!</definedName>
    <definedName name="janines" localSheetId="28">#REF!</definedName>
    <definedName name="janines" localSheetId="29">#REF!</definedName>
    <definedName name="janines" localSheetId="30">#REF!</definedName>
    <definedName name="janines" localSheetId="33">#REF!</definedName>
    <definedName name="janines" localSheetId="34">#REF!</definedName>
    <definedName name="janines" localSheetId="35">#REF!</definedName>
    <definedName name="janines">#REF!</definedName>
    <definedName name="Judson" localSheetId="0">#REF!</definedName>
    <definedName name="Judson" localSheetId="2">#REF!</definedName>
    <definedName name="Judson" localSheetId="9">#REF!</definedName>
    <definedName name="Judson" localSheetId="6">#REF!</definedName>
    <definedName name="Judson" localSheetId="7">#REF!</definedName>
    <definedName name="Judson" localSheetId="11">#REF!</definedName>
    <definedName name="Judson" localSheetId="13">#REF!</definedName>
    <definedName name="Judson" localSheetId="14">#REF!</definedName>
    <definedName name="Judson" localSheetId="15">#REF!</definedName>
    <definedName name="Judson" localSheetId="16">#REF!</definedName>
    <definedName name="Judson" localSheetId="22">#REF!</definedName>
    <definedName name="Judson" localSheetId="23">#REF!</definedName>
    <definedName name="Judson" localSheetId="30">#REF!</definedName>
    <definedName name="Judson" localSheetId="33">#REF!</definedName>
    <definedName name="Judson" localSheetId="34">#REF!</definedName>
    <definedName name="Judson" localSheetId="35">#REF!</definedName>
    <definedName name="Judson">#REF!</definedName>
    <definedName name="keysub" localSheetId="0" hidden="1">#REF!</definedName>
    <definedName name="keysub" localSheetId="2" hidden="1">#REF!</definedName>
    <definedName name="keysub" localSheetId="9" hidden="1">#REF!</definedName>
    <definedName name="keysub" localSheetId="6" hidden="1">#REF!</definedName>
    <definedName name="keysub" localSheetId="7" hidden="1">#REF!</definedName>
    <definedName name="keysub" localSheetId="11" hidden="1">#REF!</definedName>
    <definedName name="keysub" localSheetId="13" hidden="1">#REF!</definedName>
    <definedName name="keysub" localSheetId="14" hidden="1">#REF!</definedName>
    <definedName name="keysub" localSheetId="15" hidden="1">#REF!</definedName>
    <definedName name="keysub" localSheetId="16" hidden="1">#REF!</definedName>
    <definedName name="keysub" localSheetId="19" hidden="1">#REF!</definedName>
    <definedName name="keysub" localSheetId="20" hidden="1">#REF!</definedName>
    <definedName name="keysub" localSheetId="22" hidden="1">#REF!</definedName>
    <definedName name="keysub" localSheetId="23" hidden="1">#REF!</definedName>
    <definedName name="keysub" localSheetId="29" hidden="1">#REF!</definedName>
    <definedName name="keysub" localSheetId="30" hidden="1">#REF!</definedName>
    <definedName name="keysub" localSheetId="33" hidden="1">#REF!</definedName>
    <definedName name="keysub" localSheetId="34" hidden="1">#REF!</definedName>
    <definedName name="keysub" localSheetId="35" hidden="1">#REF!</definedName>
    <definedName name="keysub" hidden="1">#REF!</definedName>
    <definedName name="keysub2" localSheetId="0" hidden="1">#REF!</definedName>
    <definedName name="keysub2" localSheetId="2" hidden="1">#REF!</definedName>
    <definedName name="keysub2" localSheetId="9" hidden="1">#REF!</definedName>
    <definedName name="keysub2" localSheetId="7" hidden="1">#REF!</definedName>
    <definedName name="keysub2" localSheetId="11" hidden="1">#REF!</definedName>
    <definedName name="keysub2" localSheetId="13" hidden="1">#REF!</definedName>
    <definedName name="keysub2" localSheetId="14" hidden="1">#REF!</definedName>
    <definedName name="keysub2" localSheetId="15" hidden="1">#REF!</definedName>
    <definedName name="keysub2" localSheetId="16" hidden="1">#REF!</definedName>
    <definedName name="keysub2" localSheetId="19" hidden="1">#REF!</definedName>
    <definedName name="keysub2" localSheetId="20" hidden="1">#REF!</definedName>
    <definedName name="keysub2" localSheetId="22" hidden="1">#REF!</definedName>
    <definedName name="keysub2" localSheetId="23" hidden="1">#REF!</definedName>
    <definedName name="keysub2" localSheetId="29" hidden="1">#REF!</definedName>
    <definedName name="keysub2" localSheetId="30" hidden="1">#REF!</definedName>
    <definedName name="keysub2" localSheetId="33" hidden="1">#REF!</definedName>
    <definedName name="keysub2" localSheetId="34" hidden="1">#REF!</definedName>
    <definedName name="keysub2" localSheetId="35" hidden="1">#REF!</definedName>
    <definedName name="keysub2" hidden="1">#REF!</definedName>
    <definedName name="KI" localSheetId="0">#REF!</definedName>
    <definedName name="KI" localSheetId="2">#REF!</definedName>
    <definedName name="KI" localSheetId="9">#REF!</definedName>
    <definedName name="KI" localSheetId="7">#REF!</definedName>
    <definedName name="KI" localSheetId="11">#REF!</definedName>
    <definedName name="KI" localSheetId="13">#REF!</definedName>
    <definedName name="KI" localSheetId="14">#REF!</definedName>
    <definedName name="KI" localSheetId="15">#REF!</definedName>
    <definedName name="KI" localSheetId="16">#REF!</definedName>
    <definedName name="KI" localSheetId="20">#REF!</definedName>
    <definedName name="KI" localSheetId="22">#REF!</definedName>
    <definedName name="KI" localSheetId="23">#REF!</definedName>
    <definedName name="KI" localSheetId="30">#REF!</definedName>
    <definedName name="KI" localSheetId="33">#REF!</definedName>
    <definedName name="KI" localSheetId="34">#REF!</definedName>
    <definedName name="KI" localSheetId="35">#REF!</definedName>
    <definedName name="KI">#REF!</definedName>
    <definedName name="KID" localSheetId="0">#REF!</definedName>
    <definedName name="KID" localSheetId="2">#REF!</definedName>
    <definedName name="KID" localSheetId="9">#REF!</definedName>
    <definedName name="KID" localSheetId="7">#REF!</definedName>
    <definedName name="KID" localSheetId="11">#REF!</definedName>
    <definedName name="KID" localSheetId="13">#REF!</definedName>
    <definedName name="KID" localSheetId="14">#REF!</definedName>
    <definedName name="KID" localSheetId="15">#REF!</definedName>
    <definedName name="KID" localSheetId="16">#REF!</definedName>
    <definedName name="KID" localSheetId="20">#REF!</definedName>
    <definedName name="KID" localSheetId="22">#REF!</definedName>
    <definedName name="KID" localSheetId="23">#REF!</definedName>
    <definedName name="KID" localSheetId="30">#REF!</definedName>
    <definedName name="KID" localSheetId="33">#REF!</definedName>
    <definedName name="KID" localSheetId="34">#REF!</definedName>
    <definedName name="KID" localSheetId="35">#REF!</definedName>
    <definedName name="KID">#REF!</definedName>
    <definedName name="laterna" localSheetId="0">#REF!</definedName>
    <definedName name="laterna" localSheetId="2">#REF!</definedName>
    <definedName name="laterna" localSheetId="9">#REF!</definedName>
    <definedName name="laterna" localSheetId="7">#REF!</definedName>
    <definedName name="laterna" localSheetId="11">#REF!</definedName>
    <definedName name="laterna" localSheetId="13">#REF!</definedName>
    <definedName name="laterna" localSheetId="14">#REF!</definedName>
    <definedName name="laterna" localSheetId="15">#REF!</definedName>
    <definedName name="laterna" localSheetId="16">#REF!</definedName>
    <definedName name="laterna" localSheetId="20">#REF!</definedName>
    <definedName name="laterna" localSheetId="22">#REF!</definedName>
    <definedName name="laterna" localSheetId="23">#REF!</definedName>
    <definedName name="laterna" localSheetId="30">#REF!</definedName>
    <definedName name="laterna" localSheetId="33">#REF!</definedName>
    <definedName name="laterna" localSheetId="34">#REF!</definedName>
    <definedName name="laterna" localSheetId="35">#REF!</definedName>
    <definedName name="laterna">#REF!</definedName>
    <definedName name="lead" localSheetId="0">#REF!</definedName>
    <definedName name="lead" localSheetId="2">#REF!</definedName>
    <definedName name="lead" localSheetId="9">#REF!</definedName>
    <definedName name="lead" localSheetId="7">#REF!</definedName>
    <definedName name="lead" localSheetId="11">#REF!</definedName>
    <definedName name="lead" localSheetId="13">#REF!</definedName>
    <definedName name="lead" localSheetId="14">#REF!</definedName>
    <definedName name="lead" localSheetId="15">#REF!</definedName>
    <definedName name="lead" localSheetId="16">#REF!</definedName>
    <definedName name="lead" localSheetId="20">#REF!</definedName>
    <definedName name="lead" localSheetId="22">#REF!</definedName>
    <definedName name="lead" localSheetId="23">#REF!</definedName>
    <definedName name="lead" localSheetId="30">#REF!</definedName>
    <definedName name="lead" localSheetId="33">#REF!</definedName>
    <definedName name="lead" localSheetId="34">#REF!</definedName>
    <definedName name="lead" localSheetId="35">#REF!</definedName>
    <definedName name="lead">#REF!</definedName>
    <definedName name="list" localSheetId="0">#REF!</definedName>
    <definedName name="list" localSheetId="2">#REF!</definedName>
    <definedName name="list" localSheetId="9">#REF!</definedName>
    <definedName name="list" localSheetId="7">#REF!</definedName>
    <definedName name="list" localSheetId="11">#REF!</definedName>
    <definedName name="list" localSheetId="13">#REF!</definedName>
    <definedName name="list" localSheetId="14">#REF!</definedName>
    <definedName name="list" localSheetId="15">#REF!</definedName>
    <definedName name="list" localSheetId="16">#REF!</definedName>
    <definedName name="list" localSheetId="20">#REF!</definedName>
    <definedName name="list" localSheetId="22">#REF!</definedName>
    <definedName name="list" localSheetId="23">#REF!</definedName>
    <definedName name="list" localSheetId="30">#REF!</definedName>
    <definedName name="list" localSheetId="33">#REF!</definedName>
    <definedName name="list" localSheetId="34">#REF!</definedName>
    <definedName name="list" localSheetId="35">#REF!</definedName>
    <definedName name="list">#REF!</definedName>
    <definedName name="MARCHLIST" localSheetId="0">#REF!</definedName>
    <definedName name="MARCHLIST" localSheetId="2">#REF!</definedName>
    <definedName name="MARCHLIST" localSheetId="9">#REF!</definedName>
    <definedName name="MARCHLIST" localSheetId="7">#REF!</definedName>
    <definedName name="MARCHLIST" localSheetId="11">#REF!</definedName>
    <definedName name="MARCHLIST" localSheetId="13">#REF!</definedName>
    <definedName name="MARCHLIST" localSheetId="14">#REF!</definedName>
    <definedName name="MARCHLIST" localSheetId="15">#REF!</definedName>
    <definedName name="MARCHLIST" localSheetId="16">#REF!</definedName>
    <definedName name="MARCHLIST" localSheetId="20">#REF!</definedName>
    <definedName name="MARCHLIST" localSheetId="22">#REF!</definedName>
    <definedName name="MARCHLIST" localSheetId="23">#REF!</definedName>
    <definedName name="MARCHLIST" localSheetId="30">#REF!</definedName>
    <definedName name="MARCHLIST" localSheetId="33">#REF!</definedName>
    <definedName name="MARCHLIST" localSheetId="34">#REF!</definedName>
    <definedName name="MARCHLIST" localSheetId="35">#REF!</definedName>
    <definedName name="MARCHLIST">#REF!</definedName>
    <definedName name="MERCH" localSheetId="0">#REF!</definedName>
    <definedName name="MERCH" localSheetId="2">#REF!</definedName>
    <definedName name="MERCH" localSheetId="9">#REF!</definedName>
    <definedName name="MERCH" localSheetId="7">#REF!</definedName>
    <definedName name="MERCH" localSheetId="11">#REF!</definedName>
    <definedName name="MERCH" localSheetId="13">#REF!</definedName>
    <definedName name="MERCH" localSheetId="14">#REF!</definedName>
    <definedName name="MERCH" localSheetId="15">#REF!</definedName>
    <definedName name="MERCH" localSheetId="16">#REF!</definedName>
    <definedName name="MERCH" localSheetId="20">#REF!</definedName>
    <definedName name="MERCH" localSheetId="22">#REF!</definedName>
    <definedName name="MERCH" localSheetId="23">#REF!</definedName>
    <definedName name="MERCH" localSheetId="30">#REF!</definedName>
    <definedName name="MERCH" localSheetId="33">#REF!</definedName>
    <definedName name="MERCH" localSheetId="34">#REF!</definedName>
    <definedName name="MERCH" localSheetId="35">#REF!</definedName>
    <definedName name="MERCH">#REF!</definedName>
    <definedName name="mkt">'[3]DELETE DO NOT PRINT all promos'!$A$4:$J$257</definedName>
    <definedName name="MU" localSheetId="0">#REF!</definedName>
    <definedName name="MU" localSheetId="2">#REF!</definedName>
    <definedName name="MU" localSheetId="9">#REF!</definedName>
    <definedName name="MU" localSheetId="6">#REF!</definedName>
    <definedName name="MU" localSheetId="7">#REF!</definedName>
    <definedName name="MU" localSheetId="11">#REF!</definedName>
    <definedName name="MU" localSheetId="13">#REF!</definedName>
    <definedName name="MU" localSheetId="14">#REF!</definedName>
    <definedName name="MU" localSheetId="15">#REF!</definedName>
    <definedName name="MU" localSheetId="16">#REF!</definedName>
    <definedName name="MU" localSheetId="17">#REF!</definedName>
    <definedName name="MU" localSheetId="19">#REF!</definedName>
    <definedName name="MU" localSheetId="20">#REF!</definedName>
    <definedName name="MU" localSheetId="22">#REF!</definedName>
    <definedName name="MU" localSheetId="23">#REF!</definedName>
    <definedName name="MU" localSheetId="26">#REF!</definedName>
    <definedName name="MU" localSheetId="27">#REF!</definedName>
    <definedName name="MU" localSheetId="28">#REF!</definedName>
    <definedName name="MU" localSheetId="29">#REF!</definedName>
    <definedName name="MU" localSheetId="30">#REF!</definedName>
    <definedName name="MU" localSheetId="33">#REF!</definedName>
    <definedName name="MU" localSheetId="34">#REF!</definedName>
    <definedName name="MU" localSheetId="35">#REF!</definedName>
    <definedName name="MU">#REF!</definedName>
    <definedName name="mun" localSheetId="0">#REF!</definedName>
    <definedName name="mun" localSheetId="2">#REF!</definedName>
    <definedName name="mun" localSheetId="9">#REF!</definedName>
    <definedName name="mun" localSheetId="6">#REF!</definedName>
    <definedName name="mun" localSheetId="7">#REF!</definedName>
    <definedName name="mun" localSheetId="11">#REF!</definedName>
    <definedName name="mun" localSheetId="13">#REF!</definedName>
    <definedName name="mun" localSheetId="14">#REF!</definedName>
    <definedName name="mun" localSheetId="15">#REF!</definedName>
    <definedName name="mun" localSheetId="16">#REF!</definedName>
    <definedName name="mun" localSheetId="19">#REF!</definedName>
    <definedName name="mun" localSheetId="20">#REF!</definedName>
    <definedName name="mun" localSheetId="22">#REF!</definedName>
    <definedName name="mun" localSheetId="23">#REF!</definedName>
    <definedName name="mun" localSheetId="29">#REF!</definedName>
    <definedName name="mun" localSheetId="30">#REF!</definedName>
    <definedName name="mun" localSheetId="33">#REF!</definedName>
    <definedName name="mun" localSheetId="34">#REF!</definedName>
    <definedName name="mun" localSheetId="35">#REF!</definedName>
    <definedName name="mun">#REF!</definedName>
    <definedName name="music" localSheetId="0">#REF!</definedName>
    <definedName name="music" localSheetId="2">#REF!</definedName>
    <definedName name="music" localSheetId="9">#REF!</definedName>
    <definedName name="music" localSheetId="6">#REF!</definedName>
    <definedName name="music" localSheetId="7">#REF!</definedName>
    <definedName name="music" localSheetId="11">#REF!</definedName>
    <definedName name="music" localSheetId="13">#REF!</definedName>
    <definedName name="music" localSheetId="14">#REF!</definedName>
    <definedName name="music" localSheetId="15">#REF!</definedName>
    <definedName name="music" localSheetId="16">#REF!</definedName>
    <definedName name="music" localSheetId="19">#REF!</definedName>
    <definedName name="music" localSheetId="20">#REF!</definedName>
    <definedName name="music" localSheetId="22">#REF!</definedName>
    <definedName name="music" localSheetId="23">#REF!</definedName>
    <definedName name="music" localSheetId="29">#REF!</definedName>
    <definedName name="music" localSheetId="30">#REF!</definedName>
    <definedName name="music" localSheetId="33">#REF!</definedName>
    <definedName name="music" localSheetId="34">#REF!</definedName>
    <definedName name="music" localSheetId="35">#REF!</definedName>
    <definedName name="music">#REF!</definedName>
    <definedName name="NEW" localSheetId="0">#REF!</definedName>
    <definedName name="NEW" localSheetId="2">#REF!</definedName>
    <definedName name="NEW" localSheetId="9">#REF!</definedName>
    <definedName name="NEW" localSheetId="7">#REF!</definedName>
    <definedName name="NEW" localSheetId="11">#REF!</definedName>
    <definedName name="NEW" localSheetId="13">#REF!</definedName>
    <definedName name="NEW" localSheetId="14">#REF!</definedName>
    <definedName name="NEW" localSheetId="15">#REF!</definedName>
    <definedName name="NEW" localSheetId="16">#REF!</definedName>
    <definedName name="NEW" localSheetId="20">#REF!</definedName>
    <definedName name="NEW" localSheetId="22">#REF!</definedName>
    <definedName name="NEW" localSheetId="23">#REF!</definedName>
    <definedName name="NEW" localSheetId="30">#REF!</definedName>
    <definedName name="NEW" localSheetId="33">#REF!</definedName>
    <definedName name="NEW" localSheetId="34">#REF!</definedName>
    <definedName name="NEW" localSheetId="35">#REF!</definedName>
    <definedName name="NEW">#REF!</definedName>
    <definedName name="oh" localSheetId="0">#REF!</definedName>
    <definedName name="oh" localSheetId="2">#REF!</definedName>
    <definedName name="oh" localSheetId="9">#REF!</definedName>
    <definedName name="oh" localSheetId="7">#REF!</definedName>
    <definedName name="oh" localSheetId="11">#REF!</definedName>
    <definedName name="oh" localSheetId="13">#REF!</definedName>
    <definedName name="oh" localSheetId="14">#REF!</definedName>
    <definedName name="oh" localSheetId="15">#REF!</definedName>
    <definedName name="oh" localSheetId="16">#REF!</definedName>
    <definedName name="oh" localSheetId="20">#REF!</definedName>
    <definedName name="oh" localSheetId="22">#REF!</definedName>
    <definedName name="oh" localSheetId="23">#REF!</definedName>
    <definedName name="oh" localSheetId="30">#REF!</definedName>
    <definedName name="oh" localSheetId="33">#REF!</definedName>
    <definedName name="oh" localSheetId="34">#REF!</definedName>
    <definedName name="oh" localSheetId="35">#REF!</definedName>
    <definedName name="oh">#REF!</definedName>
    <definedName name="par" localSheetId="0">#REF!</definedName>
    <definedName name="par" localSheetId="2">#REF!</definedName>
    <definedName name="par" localSheetId="9">#REF!</definedName>
    <definedName name="par" localSheetId="7">#REF!</definedName>
    <definedName name="par" localSheetId="11">#REF!</definedName>
    <definedName name="par" localSheetId="13">#REF!</definedName>
    <definedName name="par" localSheetId="14">#REF!</definedName>
    <definedName name="par" localSheetId="15">#REF!</definedName>
    <definedName name="par" localSheetId="16">#REF!</definedName>
    <definedName name="par" localSheetId="20">#REF!</definedName>
    <definedName name="par" localSheetId="22">#REF!</definedName>
    <definedName name="par" localSheetId="23">#REF!</definedName>
    <definedName name="par" localSheetId="30">#REF!</definedName>
    <definedName name="par" localSheetId="33">#REF!</definedName>
    <definedName name="par" localSheetId="34">#REF!</definedName>
    <definedName name="par" localSheetId="35">#REF!</definedName>
    <definedName name="par">#REF!</definedName>
    <definedName name="PE" localSheetId="0">#REF!</definedName>
    <definedName name="PE" localSheetId="2">#REF!</definedName>
    <definedName name="PE" localSheetId="9">#REF!</definedName>
    <definedName name="PE" localSheetId="7">#REF!</definedName>
    <definedName name="PE" localSheetId="11">#REF!</definedName>
    <definedName name="PE" localSheetId="13">#REF!</definedName>
    <definedName name="PE" localSheetId="14">#REF!</definedName>
    <definedName name="PE" localSheetId="15">#REF!</definedName>
    <definedName name="PE" localSheetId="16">#REF!</definedName>
    <definedName name="PE" localSheetId="20">#REF!</definedName>
    <definedName name="PE" localSheetId="22">#REF!</definedName>
    <definedName name="PE" localSheetId="23">#REF!</definedName>
    <definedName name="PE" localSheetId="30">#REF!</definedName>
    <definedName name="PE" localSheetId="33">#REF!</definedName>
    <definedName name="PE" localSheetId="34">#REF!</definedName>
    <definedName name="PE" localSheetId="35">#REF!</definedName>
    <definedName name="PE">#REF!</definedName>
    <definedName name="peniel" localSheetId="0">#REF!</definedName>
    <definedName name="peniel" localSheetId="2">#REF!</definedName>
    <definedName name="peniel" localSheetId="9">#REF!</definedName>
    <definedName name="peniel" localSheetId="7">#REF!</definedName>
    <definedName name="peniel" localSheetId="11">#REF!</definedName>
    <definedName name="peniel" localSheetId="13">#REF!</definedName>
    <definedName name="peniel" localSheetId="14">#REF!</definedName>
    <definedName name="peniel" localSheetId="15">#REF!</definedName>
    <definedName name="peniel" localSheetId="16">#REF!</definedName>
    <definedName name="peniel" localSheetId="20">#REF!</definedName>
    <definedName name="peniel" localSheetId="22">#REF!</definedName>
    <definedName name="peniel" localSheetId="23">#REF!</definedName>
    <definedName name="peniel" localSheetId="30">#REF!</definedName>
    <definedName name="peniel" localSheetId="33">#REF!</definedName>
    <definedName name="peniel" localSheetId="34">#REF!</definedName>
    <definedName name="peniel" localSheetId="35">#REF!</definedName>
    <definedName name="peniel">#REF!</definedName>
    <definedName name="planner" localSheetId="0">#REF!</definedName>
    <definedName name="planner" localSheetId="2">#REF!</definedName>
    <definedName name="planner" localSheetId="9">#REF!</definedName>
    <definedName name="planner" localSheetId="7">#REF!</definedName>
    <definedName name="planner" localSheetId="11">#REF!</definedName>
    <definedName name="planner" localSheetId="13">#REF!</definedName>
    <definedName name="planner" localSheetId="14">#REF!</definedName>
    <definedName name="planner" localSheetId="15">#REF!</definedName>
    <definedName name="planner" localSheetId="16">#REF!</definedName>
    <definedName name="planner" localSheetId="20">#REF!</definedName>
    <definedName name="planner" localSheetId="22">#REF!</definedName>
    <definedName name="planner" localSheetId="23">#REF!</definedName>
    <definedName name="planner" localSheetId="30">#REF!</definedName>
    <definedName name="planner" localSheetId="33">#REF!</definedName>
    <definedName name="planner" localSheetId="34">#REF!</definedName>
    <definedName name="planner" localSheetId="35">#REF!</definedName>
    <definedName name="planner">#REF!</definedName>
    <definedName name="PO" localSheetId="0">#REF!</definedName>
    <definedName name="PO" localSheetId="2">#REF!</definedName>
    <definedName name="PO" localSheetId="9">#REF!</definedName>
    <definedName name="PO" localSheetId="7">#REF!</definedName>
    <definedName name="PO" localSheetId="11">#REF!</definedName>
    <definedName name="PO" localSheetId="13">#REF!</definedName>
    <definedName name="PO" localSheetId="14">#REF!</definedName>
    <definedName name="PO" localSheetId="15">#REF!</definedName>
    <definedName name="PO" localSheetId="16">#REF!</definedName>
    <definedName name="PO" localSheetId="20">#REF!</definedName>
    <definedName name="PO" localSheetId="22">#REF!</definedName>
    <definedName name="PO" localSheetId="23">#REF!</definedName>
    <definedName name="PO" localSheetId="30">#REF!</definedName>
    <definedName name="PO" localSheetId="33">#REF!</definedName>
    <definedName name="PO" localSheetId="34">#REF!</definedName>
    <definedName name="PO" localSheetId="35">#REF!</definedName>
    <definedName name="PO">#REF!</definedName>
    <definedName name="POP" localSheetId="0">#REF!</definedName>
    <definedName name="POP" localSheetId="2">#REF!</definedName>
    <definedName name="POP" localSheetId="9">#REF!</definedName>
    <definedName name="POP" localSheetId="7">#REF!</definedName>
    <definedName name="POP" localSheetId="11">#REF!</definedName>
    <definedName name="POP" localSheetId="13">#REF!</definedName>
    <definedName name="POP" localSheetId="14">#REF!</definedName>
    <definedName name="POP" localSheetId="15">#REF!</definedName>
    <definedName name="POP" localSheetId="16">#REF!</definedName>
    <definedName name="POP" localSheetId="20">#REF!</definedName>
    <definedName name="POP" localSheetId="22">#REF!</definedName>
    <definedName name="POP" localSheetId="23">#REF!</definedName>
    <definedName name="POP" localSheetId="30">#REF!</definedName>
    <definedName name="POP" localSheetId="33">#REF!</definedName>
    <definedName name="POP" localSheetId="34">#REF!</definedName>
    <definedName name="POP" localSheetId="35">#REF!</definedName>
    <definedName name="POP">#REF!</definedName>
    <definedName name="price" localSheetId="0">#REF!</definedName>
    <definedName name="price" localSheetId="2">#REF!</definedName>
    <definedName name="price" localSheetId="9">#REF!</definedName>
    <definedName name="price" localSheetId="7">#REF!</definedName>
    <definedName name="price" localSheetId="11">#REF!</definedName>
    <definedName name="price" localSheetId="13">#REF!</definedName>
    <definedName name="price" localSheetId="14">#REF!</definedName>
    <definedName name="price" localSheetId="15">#REF!</definedName>
    <definedName name="price" localSheetId="16">#REF!</definedName>
    <definedName name="price" localSheetId="20">#REF!</definedName>
    <definedName name="price" localSheetId="22">#REF!</definedName>
    <definedName name="price" localSheetId="23">#REF!</definedName>
    <definedName name="price" localSheetId="30">#REF!</definedName>
    <definedName name="price" localSheetId="33">#REF!</definedName>
    <definedName name="price" localSheetId="34">#REF!</definedName>
    <definedName name="price" localSheetId="35">#REF!</definedName>
    <definedName name="price">#REF!</definedName>
    <definedName name="_xlnm.Print_Area" localSheetId="0">'Abingdon Press'!$A$1:$I$21</definedName>
    <definedName name="_xlnm.Print_Area" localSheetId="2">'B&amp;H'!$A$1:$I$40</definedName>
    <definedName name="_xlnm.Print_Area" localSheetId="3">'Baker Pub'!$A$1:$I$28</definedName>
    <definedName name="_xlnm.Print_Area" localSheetId="4">'Barbour Pub'!$A$1:$I$20</definedName>
    <definedName name="_xlnm.Print_Area" localSheetId="5">'BroadStreet Pub'!$A$1:$I$36</definedName>
    <definedName name="_xlnm.Print_Area" localSheetId="9">'CA Gift'!$A$1:$I$24</definedName>
    <definedName name="_xlnm.Print_Area" localSheetId="6">'Capitol Christian'!$A$1:$I$41</definedName>
    <definedName name="_xlnm.Print_Area" localSheetId="7">Carpentree!$A$1:$I$26</definedName>
    <definedName name="_xlnm.Print_Area" localSheetId="12">'CLC Pub'!$A$1:$I$25</definedName>
    <definedName name="_xlnm.Print_Area" localSheetId="13">'Cottage Garden'!$A$1:$H$20</definedName>
    <definedName name="_xlnm.Print_Area" localSheetId="14">Crossway!$A$1:$I$35</definedName>
    <definedName name="_xlnm.Print_Area" localSheetId="15">'David C Cook'!$A$1:$I$22</definedName>
    <definedName name="_xlnm.Print_Area" localSheetId="16">'Discovery House'!$A$1:$I$19</definedName>
    <definedName name="_xlnm.Print_Area" localSheetId="17">FaithWords!$A$1:$I$28</definedName>
    <definedName name="_xlnm.Print_Area" localSheetId="19">'Harvest House Pub'!$A$1:$I$27</definedName>
    <definedName name="_xlnm.Print_Area" localSheetId="20">HCCP!$A$1:$G$75</definedName>
    <definedName name="_xlnm.Print_Area" localSheetId="24">Kerusso!$A$1:$I$43</definedName>
    <definedName name="_xlnm.Print_Area" localSheetId="28">'Moody Pub'!$A$1:$I$21</definedName>
    <definedName name="_xlnm.Print_Area" localSheetId="30">'P. Graham Dunn'!$A$1:$I$23</definedName>
    <definedName name="_xlnm.Print_Area" localSheetId="32">'Provident Dist'!$A$1:$I$28</definedName>
    <definedName name="_xlnm.Print_Area" localSheetId="33">'Reformation Heritage Books'!$A$1:$I$21</definedName>
    <definedName name="_xlnm.Print_Area" localSheetId="34">Tyndale!$A$1:$L$45</definedName>
    <definedName name="_xlnm.Print_Area" localSheetId="35">'Worthy Publishing'!$A$1:$I$19</definedName>
    <definedName name="_xlnm.Print_Titles" localSheetId="2">'B&amp;H'!$1:$26</definedName>
    <definedName name="_xlnm.Print_Titles" localSheetId="6">'Capitol Christian'!$1:$18</definedName>
    <definedName name="_xlnm.Print_Titles" localSheetId="7">Carpentree!$1:$15</definedName>
    <definedName name="_xlnm.Print_Titles" localSheetId="10">'Christian Art Gifts'!$1:$16</definedName>
    <definedName name="_xlnm.Print_Titles" localSheetId="20">HCCP!$11:$11</definedName>
    <definedName name="_xlnm.Print_Titles" localSheetId="24">Kerusso!$1:$17</definedName>
    <definedName name="_xlnm.Print_Titles" localSheetId="27">'Lighthouse Christian Products'!$1:$18</definedName>
    <definedName name="_xlnm.Print_Titles" localSheetId="32">'Provident Dist'!$1:$22</definedName>
    <definedName name="query" localSheetId="0">#REF!</definedName>
    <definedName name="query" localSheetId="2">#REF!</definedName>
    <definedName name="query" localSheetId="9">#REF!</definedName>
    <definedName name="query" localSheetId="6">#REF!</definedName>
    <definedName name="query" localSheetId="7">#REF!</definedName>
    <definedName name="query" localSheetId="11">#REF!</definedName>
    <definedName name="query" localSheetId="13">#REF!</definedName>
    <definedName name="query" localSheetId="14">#REF!</definedName>
    <definedName name="query" localSheetId="15">#REF!</definedName>
    <definedName name="query" localSheetId="16">#REF!</definedName>
    <definedName name="query" localSheetId="17">#REF!</definedName>
    <definedName name="query" localSheetId="19">#REF!</definedName>
    <definedName name="query" localSheetId="20">#REF!</definedName>
    <definedName name="query" localSheetId="22">#REF!</definedName>
    <definedName name="query" localSheetId="23">#REF!</definedName>
    <definedName name="query" localSheetId="26">#REF!</definedName>
    <definedName name="query" localSheetId="27">#REF!</definedName>
    <definedName name="query" localSheetId="28">#REF!</definedName>
    <definedName name="query" localSheetId="29">#REF!</definedName>
    <definedName name="query" localSheetId="30">#REF!</definedName>
    <definedName name="query" localSheetId="33">#REF!</definedName>
    <definedName name="query" localSheetId="34">#REF!</definedName>
    <definedName name="query" localSheetId="35">#REF!</definedName>
    <definedName name="query">#REF!</definedName>
    <definedName name="Query_from_ZTI" localSheetId="0">#REF!</definedName>
    <definedName name="Query_from_ZTI" localSheetId="2">#REF!</definedName>
    <definedName name="Query_from_ZTI" localSheetId="9">#REF!</definedName>
    <definedName name="Query_from_ZTI" localSheetId="6">#REF!</definedName>
    <definedName name="Query_from_ZTI" localSheetId="7">#REF!</definedName>
    <definedName name="Query_from_ZTI" localSheetId="11">#REF!</definedName>
    <definedName name="Query_from_ZTI" localSheetId="13">#REF!</definedName>
    <definedName name="Query_from_ZTI" localSheetId="14">#REF!</definedName>
    <definedName name="Query_from_ZTI" localSheetId="15">#REF!</definedName>
    <definedName name="Query_from_ZTI" localSheetId="16">#REF!</definedName>
    <definedName name="Query_from_ZTI" localSheetId="19">#REF!</definedName>
    <definedName name="Query_from_ZTI" localSheetId="20">#REF!</definedName>
    <definedName name="Query_from_ZTI" localSheetId="22">#REF!</definedName>
    <definedName name="Query_from_ZTI" localSheetId="23">#REF!</definedName>
    <definedName name="Query_from_ZTI" localSheetId="29">#REF!</definedName>
    <definedName name="Query_from_ZTI" localSheetId="30">#REF!</definedName>
    <definedName name="Query_from_ZTI" localSheetId="33">#REF!</definedName>
    <definedName name="Query_from_ZTI" localSheetId="34">#REF!</definedName>
    <definedName name="Query_from_ZTI" localSheetId="35">#REF!</definedName>
    <definedName name="Query_from_ZTI">#REF!</definedName>
    <definedName name="rank" localSheetId="0">#REF!</definedName>
    <definedName name="rank" localSheetId="2">#REF!</definedName>
    <definedName name="rank" localSheetId="9">#REF!</definedName>
    <definedName name="rank" localSheetId="6">#REF!</definedName>
    <definedName name="rank" localSheetId="7">#REF!</definedName>
    <definedName name="rank" localSheetId="11">#REF!</definedName>
    <definedName name="rank" localSheetId="13">#REF!</definedName>
    <definedName name="rank" localSheetId="14">#REF!</definedName>
    <definedName name="rank" localSheetId="15">#REF!</definedName>
    <definedName name="rank" localSheetId="16">#REF!</definedName>
    <definedName name="rank" localSheetId="19">#REF!</definedName>
    <definedName name="rank" localSheetId="20">#REF!</definedName>
    <definedName name="rank" localSheetId="22">#REF!</definedName>
    <definedName name="rank" localSheetId="23">#REF!</definedName>
    <definedName name="rank" localSheetId="29">#REF!</definedName>
    <definedName name="rank" localSheetId="30">#REF!</definedName>
    <definedName name="rank" localSheetId="33">#REF!</definedName>
    <definedName name="rank" localSheetId="34">#REF!</definedName>
    <definedName name="rank" localSheetId="35">#REF!</definedName>
    <definedName name="rank">#REF!</definedName>
    <definedName name="REFRESH">[4]REFRESH!$A$1:$F$65536</definedName>
    <definedName name="retail" localSheetId="0">#REF!</definedName>
    <definedName name="retail" localSheetId="2">#REF!</definedName>
    <definedName name="retail" localSheetId="9">#REF!</definedName>
    <definedName name="retail" localSheetId="6">#REF!</definedName>
    <definedName name="retail" localSheetId="7">#REF!</definedName>
    <definedName name="retail" localSheetId="11">#REF!</definedName>
    <definedName name="retail" localSheetId="13">#REF!</definedName>
    <definedName name="retail" localSheetId="14">#REF!</definedName>
    <definedName name="retail" localSheetId="15">#REF!</definedName>
    <definedName name="retail" localSheetId="16">#REF!</definedName>
    <definedName name="retail" localSheetId="17">#REF!</definedName>
    <definedName name="retail" localSheetId="19">#REF!</definedName>
    <definedName name="retail" localSheetId="20">#REF!</definedName>
    <definedName name="retail" localSheetId="22">#REF!</definedName>
    <definedName name="retail" localSheetId="23">#REF!</definedName>
    <definedName name="retail" localSheetId="26">#REF!</definedName>
    <definedName name="retail" localSheetId="27">#REF!</definedName>
    <definedName name="retail" localSheetId="28">#REF!</definedName>
    <definedName name="retail" localSheetId="29">#REF!</definedName>
    <definedName name="retail" localSheetId="30">#REF!</definedName>
    <definedName name="retail" localSheetId="33">#REF!</definedName>
    <definedName name="retail" localSheetId="34">#REF!</definedName>
    <definedName name="retail" localSheetId="35">#REF!</definedName>
    <definedName name="retail">#REF!</definedName>
    <definedName name="s" localSheetId="0" hidden="1">#REF!</definedName>
    <definedName name="s" localSheetId="2" hidden="1">#REF!</definedName>
    <definedName name="s" localSheetId="9" hidden="1">#REF!</definedName>
    <definedName name="s" localSheetId="6" hidden="1">#REF!</definedName>
    <definedName name="s" localSheetId="7" hidden="1">#REF!</definedName>
    <definedName name="s" localSheetId="11" hidden="1">#REF!</definedName>
    <definedName name="s" localSheetId="13" hidden="1">#REF!</definedName>
    <definedName name="s" localSheetId="14" hidden="1">#REF!</definedName>
    <definedName name="s" localSheetId="15" hidden="1">#REF!</definedName>
    <definedName name="s" localSheetId="16" hidden="1">#REF!</definedName>
    <definedName name="s" localSheetId="19" hidden="1">#REF!</definedName>
    <definedName name="s" localSheetId="20" hidden="1">#REF!</definedName>
    <definedName name="s" localSheetId="22" hidden="1">#REF!</definedName>
    <definedName name="s" localSheetId="23" hidden="1">#REF!</definedName>
    <definedName name="s" localSheetId="29" hidden="1">#REF!</definedName>
    <definedName name="s" localSheetId="30" hidden="1">#REF!</definedName>
    <definedName name="s" localSheetId="33" hidden="1">#REF!</definedName>
    <definedName name="s" localSheetId="34" hidden="1">#REF!</definedName>
    <definedName name="s" localSheetId="35" hidden="1">#REF!</definedName>
    <definedName name="s" hidden="1">#REF!</definedName>
    <definedName name="sales" localSheetId="0">#REF!</definedName>
    <definedName name="sales" localSheetId="2">#REF!</definedName>
    <definedName name="sales" localSheetId="9">#REF!</definedName>
    <definedName name="sales" localSheetId="6">#REF!</definedName>
    <definedName name="sales" localSheetId="7">#REF!</definedName>
    <definedName name="sales" localSheetId="11">#REF!</definedName>
    <definedName name="sales" localSheetId="13">#REF!</definedName>
    <definedName name="sales" localSheetId="14">#REF!</definedName>
    <definedName name="sales" localSheetId="15">#REF!</definedName>
    <definedName name="sales" localSheetId="16">#REF!</definedName>
    <definedName name="sales" localSheetId="19">#REF!</definedName>
    <definedName name="sales" localSheetId="20">#REF!</definedName>
    <definedName name="sales" localSheetId="22">#REF!</definedName>
    <definedName name="sales" localSheetId="23">#REF!</definedName>
    <definedName name="sales" localSheetId="29">#REF!</definedName>
    <definedName name="sales" localSheetId="30">#REF!</definedName>
    <definedName name="sales" localSheetId="33">#REF!</definedName>
    <definedName name="sales" localSheetId="34">#REF!</definedName>
    <definedName name="sales" localSheetId="35">#REF!</definedName>
    <definedName name="sales">#REF!</definedName>
    <definedName name="series" localSheetId="0">#REF!</definedName>
    <definedName name="series" localSheetId="2">#REF!</definedName>
    <definedName name="series" localSheetId="9">#REF!</definedName>
    <definedName name="series" localSheetId="7">#REF!</definedName>
    <definedName name="series" localSheetId="11">#REF!</definedName>
    <definedName name="series" localSheetId="13">#REF!</definedName>
    <definedName name="series" localSheetId="14">#REF!</definedName>
    <definedName name="series" localSheetId="15">#REF!</definedName>
    <definedName name="series" localSheetId="16">#REF!</definedName>
    <definedName name="series" localSheetId="20">#REF!</definedName>
    <definedName name="series" localSheetId="22">#REF!</definedName>
    <definedName name="series" localSheetId="23">#REF!</definedName>
    <definedName name="series" localSheetId="30">#REF!</definedName>
    <definedName name="series" localSheetId="33">#REF!</definedName>
    <definedName name="series" localSheetId="34">#REF!</definedName>
    <definedName name="series" localSheetId="35">#REF!</definedName>
    <definedName name="series">#REF!</definedName>
    <definedName name="Sheet2" localSheetId="0">#REF!</definedName>
    <definedName name="Sheet2" localSheetId="2">#REF!</definedName>
    <definedName name="Sheet2" localSheetId="9">#REF!</definedName>
    <definedName name="Sheet2" localSheetId="7">#REF!</definedName>
    <definedName name="Sheet2" localSheetId="11">#REF!</definedName>
    <definedName name="Sheet2" localSheetId="13">#REF!</definedName>
    <definedName name="Sheet2" localSheetId="14">#REF!</definedName>
    <definedName name="Sheet2" localSheetId="15">#REF!</definedName>
    <definedName name="Sheet2" localSheetId="16">#REF!</definedName>
    <definedName name="Sheet2" localSheetId="20">#REF!</definedName>
    <definedName name="Sheet2" localSheetId="22">#REF!</definedName>
    <definedName name="Sheet2" localSheetId="23">#REF!</definedName>
    <definedName name="Sheet2" localSheetId="30">#REF!</definedName>
    <definedName name="Sheet2" localSheetId="33">#REF!</definedName>
    <definedName name="Sheet2" localSheetId="34">#REF!</definedName>
    <definedName name="Sheet2" localSheetId="35">#REF!</definedName>
    <definedName name="Sheet2">#REF!</definedName>
    <definedName name="ss" localSheetId="0" hidden="1">#REF!</definedName>
    <definedName name="ss" localSheetId="2" hidden="1">#REF!</definedName>
    <definedName name="ss" localSheetId="9" hidden="1">#REF!</definedName>
    <definedName name="ss" localSheetId="7" hidden="1">#REF!</definedName>
    <definedName name="ss" localSheetId="11" hidden="1">#REF!</definedName>
    <definedName name="ss" localSheetId="13" hidden="1">#REF!</definedName>
    <definedName name="ss" localSheetId="14" hidden="1">#REF!</definedName>
    <definedName name="ss" localSheetId="15" hidden="1">#REF!</definedName>
    <definedName name="ss" localSheetId="16" hidden="1">#REF!</definedName>
    <definedName name="ss" localSheetId="20" hidden="1">#REF!</definedName>
    <definedName name="ss" localSheetId="22" hidden="1">#REF!</definedName>
    <definedName name="ss" localSheetId="23" hidden="1">#REF!</definedName>
    <definedName name="ss" localSheetId="30" hidden="1">#REF!</definedName>
    <definedName name="ss" localSheetId="33" hidden="1">#REF!</definedName>
    <definedName name="ss" localSheetId="34" hidden="1">#REF!</definedName>
    <definedName name="ss" localSheetId="35" hidden="1">#REF!</definedName>
    <definedName name="ss" hidden="1">#REF!</definedName>
    <definedName name="ST" localSheetId="0">#REF!</definedName>
    <definedName name="ST" localSheetId="2">#REF!</definedName>
    <definedName name="ST" localSheetId="9">#REF!</definedName>
    <definedName name="ST" localSheetId="7">#REF!</definedName>
    <definedName name="ST" localSheetId="11">#REF!</definedName>
    <definedName name="ST" localSheetId="13">#REF!</definedName>
    <definedName name="ST" localSheetId="14">#REF!</definedName>
    <definedName name="ST" localSheetId="15">#REF!</definedName>
    <definedName name="ST" localSheetId="16">#REF!</definedName>
    <definedName name="ST" localSheetId="20">#REF!</definedName>
    <definedName name="ST" localSheetId="22">#REF!</definedName>
    <definedName name="ST" localSheetId="23">#REF!</definedName>
    <definedName name="ST" localSheetId="30">#REF!</definedName>
    <definedName name="ST" localSheetId="33">#REF!</definedName>
    <definedName name="ST" localSheetId="34">#REF!</definedName>
    <definedName name="ST" localSheetId="35">#REF!</definedName>
    <definedName name="ST">#REF!</definedName>
    <definedName name="status" localSheetId="0">#REF!</definedName>
    <definedName name="status" localSheetId="2">#REF!</definedName>
    <definedName name="status" localSheetId="9">#REF!</definedName>
    <definedName name="status" localSheetId="7">#REF!</definedName>
    <definedName name="status" localSheetId="11">#REF!</definedName>
    <definedName name="status" localSheetId="13">#REF!</definedName>
    <definedName name="status" localSheetId="14">#REF!</definedName>
    <definedName name="status" localSheetId="15">#REF!</definedName>
    <definedName name="status" localSheetId="16">#REF!</definedName>
    <definedName name="status" localSheetId="20">#REF!</definedName>
    <definedName name="status" localSheetId="22">#REF!</definedName>
    <definedName name="status" localSheetId="23">#REF!</definedName>
    <definedName name="status" localSheetId="30">#REF!</definedName>
    <definedName name="status" localSheetId="33">#REF!</definedName>
    <definedName name="status" localSheetId="34">#REF!</definedName>
    <definedName name="status" localSheetId="35">#REF!</definedName>
    <definedName name="status">#REF!</definedName>
    <definedName name="study" localSheetId="0">#REF!</definedName>
    <definedName name="study" localSheetId="2">#REF!</definedName>
    <definedName name="study" localSheetId="9">#REF!</definedName>
    <definedName name="study" localSheetId="7">#REF!</definedName>
    <definedName name="study" localSheetId="11">#REF!</definedName>
    <definedName name="study" localSheetId="13">#REF!</definedName>
    <definedName name="study" localSheetId="14">#REF!</definedName>
    <definedName name="study" localSheetId="15">#REF!</definedName>
    <definedName name="study" localSheetId="16">#REF!</definedName>
    <definedName name="study" localSheetId="20">#REF!</definedName>
    <definedName name="study" localSheetId="22">#REF!</definedName>
    <definedName name="study" localSheetId="23">#REF!</definedName>
    <definedName name="study" localSheetId="30">#REF!</definedName>
    <definedName name="study" localSheetId="33">#REF!</definedName>
    <definedName name="study" localSheetId="34">#REF!</definedName>
    <definedName name="study" localSheetId="35">#REF!</definedName>
    <definedName name="study">#REF!</definedName>
    <definedName name="sub" localSheetId="0" hidden="1">#REF!</definedName>
    <definedName name="sub" localSheetId="2" hidden="1">#REF!</definedName>
    <definedName name="sub" localSheetId="9" hidden="1">#REF!</definedName>
    <definedName name="sub" localSheetId="7" hidden="1">#REF!</definedName>
    <definedName name="sub" localSheetId="11" hidden="1">#REF!</definedName>
    <definedName name="sub" localSheetId="13" hidden="1">#REF!</definedName>
    <definedName name="sub" localSheetId="14" hidden="1">#REF!</definedName>
    <definedName name="sub" localSheetId="15" hidden="1">#REF!</definedName>
    <definedName name="sub" localSheetId="16" hidden="1">#REF!</definedName>
    <definedName name="sub" localSheetId="20" hidden="1">#REF!</definedName>
    <definedName name="sub" localSheetId="22" hidden="1">#REF!</definedName>
    <definedName name="sub" localSheetId="23" hidden="1">#REF!</definedName>
    <definedName name="sub" localSheetId="30" hidden="1">#REF!</definedName>
    <definedName name="sub" localSheetId="33" hidden="1">#REF!</definedName>
    <definedName name="sub" localSheetId="34" hidden="1">#REF!</definedName>
    <definedName name="sub" localSheetId="35" hidden="1">#REF!</definedName>
    <definedName name="sub" hidden="1">#REF!</definedName>
    <definedName name="test" localSheetId="0" hidden="1">#REF!</definedName>
    <definedName name="test" localSheetId="2" hidden="1">#REF!</definedName>
    <definedName name="test" localSheetId="9" hidden="1">#REF!</definedName>
    <definedName name="test" localSheetId="7" hidden="1">#REF!</definedName>
    <definedName name="test" localSheetId="11" hidden="1">#REF!</definedName>
    <definedName name="test" localSheetId="13" hidden="1">#REF!</definedName>
    <definedName name="test" localSheetId="14" hidden="1">#REF!</definedName>
    <definedName name="test" localSheetId="15" hidden="1">#REF!</definedName>
    <definedName name="test" localSheetId="16" hidden="1">#REF!</definedName>
    <definedName name="test" localSheetId="20" hidden="1">#REF!</definedName>
    <definedName name="test" localSheetId="22" hidden="1">#REF!</definedName>
    <definedName name="test" localSheetId="23" hidden="1">#REF!</definedName>
    <definedName name="test" localSheetId="30" hidden="1">#REF!</definedName>
    <definedName name="test" localSheetId="33" hidden="1">#REF!</definedName>
    <definedName name="test" localSheetId="34" hidden="1">#REF!</definedName>
    <definedName name="test" localSheetId="35" hidden="1">#REF!</definedName>
    <definedName name="test" hidden="1">#REF!</definedName>
    <definedName name="THINGS">[5]Array!$G$21:$H$23</definedName>
    <definedName name="Titles" localSheetId="2">'[1]Sls Fcst'!#REF!</definedName>
    <definedName name="Titles" localSheetId="4">'[1]Sls Fcst'!#REF!</definedName>
    <definedName name="Titles" localSheetId="9">'[1]Sls Fcst'!#REF!</definedName>
    <definedName name="Titles" localSheetId="6">'[1]Sls Fcst'!#REF!</definedName>
    <definedName name="Titles" localSheetId="7">'[1]Sls Fcst'!#REF!</definedName>
    <definedName name="Titles" localSheetId="11">'[1]Sls Fcst'!#REF!</definedName>
    <definedName name="Titles" localSheetId="13">'[1]Sls Fcst'!#REF!</definedName>
    <definedName name="Titles" localSheetId="14">'[1]Sls Fcst'!#REF!</definedName>
    <definedName name="Titles" localSheetId="15">'[1]Sls Fcst'!#REF!</definedName>
    <definedName name="Titles" localSheetId="16">'[1]Sls Fcst'!#REF!</definedName>
    <definedName name="Titles" localSheetId="17">'[1]Sls Fcst'!#REF!</definedName>
    <definedName name="Titles" localSheetId="19">'[1]Sls Fcst'!#REF!</definedName>
    <definedName name="Titles" localSheetId="20">'[1]Sls Fcst'!#REF!</definedName>
    <definedName name="Titles" localSheetId="22">'[1]Sls Fcst'!#REF!</definedName>
    <definedName name="Titles" localSheetId="23">'[1]Sls Fcst'!#REF!</definedName>
    <definedName name="Titles" localSheetId="26">'[1]Sls Fcst'!#REF!</definedName>
    <definedName name="Titles" localSheetId="27">'[1]Sls Fcst'!#REF!</definedName>
    <definedName name="Titles" localSheetId="28">'[1]Sls Fcst'!#REF!</definedName>
    <definedName name="Titles" localSheetId="30">'[1]Sls Fcst'!#REF!</definedName>
    <definedName name="Titles" localSheetId="33">'[1]Sls Fcst'!#REF!</definedName>
    <definedName name="Titles" localSheetId="34">'[1]Sls Fcst'!#REF!</definedName>
    <definedName name="Titles" localSheetId="35">'[1]Sls Fcst'!#REF!</definedName>
    <definedName name="Titles">'[1]Sls Fcst'!#REF!</definedName>
    <definedName name="TOP" localSheetId="0">#REF!</definedName>
    <definedName name="TOP" localSheetId="2">#REF!</definedName>
    <definedName name="TOP" localSheetId="9">#REF!</definedName>
    <definedName name="TOP" localSheetId="6">#REF!</definedName>
    <definedName name="TOP" localSheetId="7">#REF!</definedName>
    <definedName name="TOP" localSheetId="11">#REF!</definedName>
    <definedName name="TOP" localSheetId="13">#REF!</definedName>
    <definedName name="TOP" localSheetId="14">#REF!</definedName>
    <definedName name="TOP" localSheetId="15">#REF!</definedName>
    <definedName name="TOP" localSheetId="16">#REF!</definedName>
    <definedName name="TOP" localSheetId="17">#REF!</definedName>
    <definedName name="TOP" localSheetId="19">#REF!</definedName>
    <definedName name="TOP" localSheetId="20">#REF!</definedName>
    <definedName name="TOP" localSheetId="22">#REF!</definedName>
    <definedName name="TOP" localSheetId="23">#REF!</definedName>
    <definedName name="TOP" localSheetId="26">#REF!</definedName>
    <definedName name="TOP" localSheetId="27">#REF!</definedName>
    <definedName name="TOP" localSheetId="28">#REF!</definedName>
    <definedName name="TOP" localSheetId="29">#REF!</definedName>
    <definedName name="TOP" localSheetId="30">#REF!</definedName>
    <definedName name="TOP" localSheetId="33">#REF!</definedName>
    <definedName name="TOP" localSheetId="34">#REF!</definedName>
    <definedName name="TOP" localSheetId="35">#REF!</definedName>
    <definedName name="TOP">#REF!</definedName>
    <definedName name="v" localSheetId="0" hidden="1">{#N/A,#N/A,TRUE,"YS YTD Net Sales"}</definedName>
    <definedName name="v" localSheetId="4" hidden="1">{#N/A,#N/A,TRUE,"YS YTD Net Sales"}</definedName>
    <definedName name="v" localSheetId="9" hidden="1">{#N/A,#N/A,TRUE,"YS YTD Net Sales"}</definedName>
    <definedName name="v" localSheetId="6" hidden="1">{#N/A,#N/A,TRUE,"YS YTD Net Sales"}</definedName>
    <definedName name="v" localSheetId="7" hidden="1">{#N/A,#N/A,TRUE,"YS YTD Net Sales"}</definedName>
    <definedName name="v" localSheetId="10" hidden="1">{#N/A,#N/A,TRUE,"YS YTD Net Sales"}</definedName>
    <definedName name="v" localSheetId="12" hidden="1">{#N/A,#N/A,TRUE,"YS YTD Net Sales"}</definedName>
    <definedName name="v" localSheetId="14" hidden="1">{#N/A,#N/A,TRUE,"YS YTD Net Sales"}</definedName>
    <definedName name="v" localSheetId="19" hidden="1">{#N/A,#N/A,TRUE,"YS YTD Net Sales"}</definedName>
    <definedName name="v" localSheetId="30" hidden="1">{#N/A,#N/A,TRUE,"YS YTD Net Sales"}</definedName>
    <definedName name="v" localSheetId="33" hidden="1">{#N/A,#N/A,TRUE,"YS YTD Net Sales"}</definedName>
    <definedName name="v" localSheetId="35" hidden="1">{#N/A,#N/A,TRUE,"YS YTD Net Sales"}</definedName>
    <definedName name="v" hidden="1">{#N/A,#N/A,TRUE,"YS YTD Net Sales"}</definedName>
    <definedName name="vbibles" localSheetId="0">#REF!</definedName>
    <definedName name="vbibles" localSheetId="2">#REF!</definedName>
    <definedName name="vbibles" localSheetId="9">#REF!</definedName>
    <definedName name="vbibles" localSheetId="6">#REF!</definedName>
    <definedName name="vbibles" localSheetId="7">#REF!</definedName>
    <definedName name="vbibles" localSheetId="11">#REF!</definedName>
    <definedName name="vbibles" localSheetId="13">#REF!</definedName>
    <definedName name="vbibles" localSheetId="14">#REF!</definedName>
    <definedName name="vbibles" localSheetId="15">#REF!</definedName>
    <definedName name="vbibles" localSheetId="16">#REF!</definedName>
    <definedName name="vbibles" localSheetId="17">#REF!</definedName>
    <definedName name="vbibles" localSheetId="19">#REF!</definedName>
    <definedName name="vbibles" localSheetId="20">#REF!</definedName>
    <definedName name="vbibles" localSheetId="22">#REF!</definedName>
    <definedName name="vbibles" localSheetId="23">#REF!</definedName>
    <definedName name="vbibles" localSheetId="26">#REF!</definedName>
    <definedName name="vbibles" localSheetId="27">#REF!</definedName>
    <definedName name="vbibles" localSheetId="28">#REF!</definedName>
    <definedName name="vbibles" localSheetId="29">#REF!</definedName>
    <definedName name="vbibles" localSheetId="30">#REF!</definedName>
    <definedName name="vbibles" localSheetId="33">#REF!</definedName>
    <definedName name="vbibles" localSheetId="34">#REF!</definedName>
    <definedName name="vbibles" localSheetId="35">#REF!</definedName>
    <definedName name="vbibles">#REF!</definedName>
    <definedName name="vida" localSheetId="0">#REF!</definedName>
    <definedName name="vida" localSheetId="2">#REF!</definedName>
    <definedName name="vida" localSheetId="9">#REF!</definedName>
    <definedName name="vida" localSheetId="6">#REF!</definedName>
    <definedName name="vida" localSheetId="7">#REF!</definedName>
    <definedName name="vida" localSheetId="11">#REF!</definedName>
    <definedName name="vida" localSheetId="13">#REF!</definedName>
    <definedName name="vida" localSheetId="14">#REF!</definedName>
    <definedName name="vida" localSheetId="15">#REF!</definedName>
    <definedName name="vida" localSheetId="16">#REF!</definedName>
    <definedName name="vida" localSheetId="19">#REF!</definedName>
    <definedName name="vida" localSheetId="20">#REF!</definedName>
    <definedName name="vida" localSheetId="22">#REF!</definedName>
    <definedName name="vida" localSheetId="23">#REF!</definedName>
    <definedName name="vida" localSheetId="29">#REF!</definedName>
    <definedName name="vida" localSheetId="30">#REF!</definedName>
    <definedName name="vida" localSheetId="33">#REF!</definedName>
    <definedName name="vida" localSheetId="34">#REF!</definedName>
    <definedName name="vida" localSheetId="35">#REF!</definedName>
    <definedName name="vida">#REF!</definedName>
    <definedName name="vkidz" localSheetId="0">#REF!</definedName>
    <definedName name="vkidz" localSheetId="2">#REF!</definedName>
    <definedName name="vkidz" localSheetId="9">#REF!</definedName>
    <definedName name="vkidz" localSheetId="6">#REF!</definedName>
    <definedName name="vkidz" localSheetId="7">#REF!</definedName>
    <definedName name="vkidz" localSheetId="11">#REF!</definedName>
    <definedName name="vkidz" localSheetId="13">#REF!</definedName>
    <definedName name="vkidz" localSheetId="14">#REF!</definedName>
    <definedName name="vkidz" localSheetId="15">#REF!</definedName>
    <definedName name="vkidz" localSheetId="16">#REF!</definedName>
    <definedName name="vkidz" localSheetId="20">#REF!</definedName>
    <definedName name="vkidz" localSheetId="22">#REF!</definedName>
    <definedName name="vkidz" localSheetId="23">#REF!</definedName>
    <definedName name="vkidz" localSheetId="30">#REF!</definedName>
    <definedName name="vkidz" localSheetId="33">#REF!</definedName>
    <definedName name="vkidz" localSheetId="34">#REF!</definedName>
    <definedName name="vkidz" localSheetId="35">#REF!</definedName>
    <definedName name="vkidz">#REF!</definedName>
    <definedName name="VMUSIC" localSheetId="0">#REF!</definedName>
    <definedName name="VMUSIC" localSheetId="2">#REF!</definedName>
    <definedName name="VMUSIC" localSheetId="9">#REF!</definedName>
    <definedName name="VMUSIC" localSheetId="7">#REF!</definedName>
    <definedName name="VMUSIC" localSheetId="11">#REF!</definedName>
    <definedName name="VMUSIC" localSheetId="13">#REF!</definedName>
    <definedName name="VMUSIC" localSheetId="14">#REF!</definedName>
    <definedName name="VMUSIC" localSheetId="15">#REF!</definedName>
    <definedName name="VMUSIC" localSheetId="16">#REF!</definedName>
    <definedName name="VMUSIC" localSheetId="20">#REF!</definedName>
    <definedName name="VMUSIC" localSheetId="22">#REF!</definedName>
    <definedName name="VMUSIC" localSheetId="23">#REF!</definedName>
    <definedName name="VMUSIC" localSheetId="30">#REF!</definedName>
    <definedName name="VMUSIC" localSheetId="33">#REF!</definedName>
    <definedName name="VMUSIC" localSheetId="34">#REF!</definedName>
    <definedName name="VMUSIC" localSheetId="35">#REF!</definedName>
    <definedName name="VMUSIC">#REF!</definedName>
    <definedName name="VPENIEL" localSheetId="0">#REF!</definedName>
    <definedName name="VPENIEL" localSheetId="2">#REF!</definedName>
    <definedName name="VPENIEL" localSheetId="9">#REF!</definedName>
    <definedName name="VPENIEL" localSheetId="7">#REF!</definedName>
    <definedName name="VPENIEL" localSheetId="11">#REF!</definedName>
    <definedName name="VPENIEL" localSheetId="13">#REF!</definedName>
    <definedName name="VPENIEL" localSheetId="14">#REF!</definedName>
    <definedName name="VPENIEL" localSheetId="15">#REF!</definedName>
    <definedName name="VPENIEL" localSheetId="16">#REF!</definedName>
    <definedName name="VPENIEL" localSheetId="20">#REF!</definedName>
    <definedName name="VPENIEL" localSheetId="22">#REF!</definedName>
    <definedName name="VPENIEL" localSheetId="23">#REF!</definedName>
    <definedName name="VPENIEL" localSheetId="30">#REF!</definedName>
    <definedName name="VPENIEL" localSheetId="33">#REF!</definedName>
    <definedName name="VPENIEL" localSheetId="34">#REF!</definedName>
    <definedName name="VPENIEL" localSheetId="35">#REF!</definedName>
    <definedName name="VPENIEL">#REF!</definedName>
    <definedName name="vpopular" localSheetId="0">#REF!</definedName>
    <definedName name="vpopular" localSheetId="2">#REF!</definedName>
    <definedName name="vpopular" localSheetId="9">#REF!</definedName>
    <definedName name="vpopular" localSheetId="7">#REF!</definedName>
    <definedName name="vpopular" localSheetId="11">#REF!</definedName>
    <definedName name="vpopular" localSheetId="13">#REF!</definedName>
    <definedName name="vpopular" localSheetId="14">#REF!</definedName>
    <definedName name="vpopular" localSheetId="15">#REF!</definedName>
    <definedName name="vpopular" localSheetId="16">#REF!</definedName>
    <definedName name="vpopular" localSheetId="20">#REF!</definedName>
    <definedName name="vpopular" localSheetId="22">#REF!</definedName>
    <definedName name="vpopular" localSheetId="23">#REF!</definedName>
    <definedName name="vpopular" localSheetId="30">#REF!</definedName>
    <definedName name="vpopular" localSheetId="33">#REF!</definedName>
    <definedName name="vpopular" localSheetId="34">#REF!</definedName>
    <definedName name="vpopular" localSheetId="35">#REF!</definedName>
    <definedName name="vpopular">#REF!</definedName>
    <definedName name="vstudy" localSheetId="0">#REF!</definedName>
    <definedName name="vstudy" localSheetId="2">#REF!</definedName>
    <definedName name="vstudy" localSheetId="9">#REF!</definedName>
    <definedName name="vstudy" localSheetId="7">#REF!</definedName>
    <definedName name="vstudy" localSheetId="11">#REF!</definedName>
    <definedName name="vstudy" localSheetId="13">#REF!</definedName>
    <definedName name="vstudy" localSheetId="14">#REF!</definedName>
    <definedName name="vstudy" localSheetId="15">#REF!</definedName>
    <definedName name="vstudy" localSheetId="16">#REF!</definedName>
    <definedName name="vstudy" localSheetId="20">#REF!</definedName>
    <definedName name="vstudy" localSheetId="22">#REF!</definedName>
    <definedName name="vstudy" localSheetId="23">#REF!</definedName>
    <definedName name="vstudy" localSheetId="30">#REF!</definedName>
    <definedName name="vstudy" localSheetId="33">#REF!</definedName>
    <definedName name="vstudy" localSheetId="34">#REF!</definedName>
    <definedName name="vstudy" localSheetId="35">#REF!</definedName>
    <definedName name="vstudy">#REF!</definedName>
    <definedName name="wrn.YS._.YTD._.Net._.Sales." localSheetId="0" hidden="1">{#N/A,#N/A,TRUE,"YS YTD Net Sales"}</definedName>
    <definedName name="wrn.YS._.YTD._.Net._.Sales." localSheetId="1" hidden="1">{#N/A,#N/A,TRUE,"YS YTD Net Sales"}</definedName>
    <definedName name="wrn.YS._.YTD._.Net._.Sales." localSheetId="2" hidden="1">{#N/A,#N/A,TRUE,"YS YTD Net Sales"}</definedName>
    <definedName name="wrn.YS._.YTD._.Net._.Sales." localSheetId="3" hidden="1">{#N/A,#N/A,TRUE,"YS YTD Net Sales"}</definedName>
    <definedName name="wrn.YS._.YTD._.Net._.Sales." localSheetId="4" hidden="1">{#N/A,#N/A,TRUE,"YS YTD Net Sales"}</definedName>
    <definedName name="wrn.YS._.YTD._.Net._.Sales." localSheetId="5" hidden="1">{#N/A,#N/A,TRUE,"YS YTD Net Sales"}</definedName>
    <definedName name="wrn.YS._.YTD._.Net._.Sales." localSheetId="9" hidden="1">{#N/A,#N/A,TRUE,"YS YTD Net Sales"}</definedName>
    <definedName name="wrn.YS._.YTD._.Net._.Sales." localSheetId="6" hidden="1">{#N/A,#N/A,TRUE,"YS YTD Net Sales"}</definedName>
    <definedName name="wrn.YS._.YTD._.Net._.Sales." localSheetId="7" hidden="1">{#N/A,#N/A,TRUE,"YS YTD Net Sales"}</definedName>
    <definedName name="wrn.YS._.YTD._.Net._.Sales." localSheetId="10" hidden="1">{#N/A,#N/A,TRUE,"YS YTD Net Sales"}</definedName>
    <definedName name="wrn.YS._.YTD._.Net._.Sales." localSheetId="12" hidden="1">{#N/A,#N/A,TRUE,"YS YTD Net Sales"}</definedName>
    <definedName name="wrn.YS._.YTD._.Net._.Sales." localSheetId="14" hidden="1">{#N/A,#N/A,TRUE,"YS YTD Net Sales"}</definedName>
    <definedName name="wrn.YS._.YTD._.Net._.Sales." localSheetId="15" hidden="1">{#N/A,#N/A,TRUE,"YS YTD Net Sales"}</definedName>
    <definedName name="wrn.YS._.YTD._.Net._.Sales." localSheetId="16" hidden="1">{#N/A,#N/A,TRUE,"YS YTD Net Sales"}</definedName>
    <definedName name="wrn.YS._.YTD._.Net._.Sales." localSheetId="17" hidden="1">{#N/A,#N/A,TRUE,"YS YTD Net Sales"}</definedName>
    <definedName name="wrn.YS._.YTD._.Net._.Sales." localSheetId="19" hidden="1">{#N/A,#N/A,TRUE,"YS YTD Net Sales"}</definedName>
    <definedName name="wrn.YS._.YTD._.Net._.Sales." localSheetId="20" hidden="1">{#N/A,#N/A,TRUE,"YS YTD Net Sales"}</definedName>
    <definedName name="wrn.YS._.YTD._.Net._.Sales." localSheetId="24" hidden="1">{#N/A,#N/A,TRUE,"YS YTD Net Sales"}</definedName>
    <definedName name="wrn.YS._.YTD._.Net._.Sales." localSheetId="26" hidden="1">{#N/A,#N/A,TRUE,"YS YTD Net Sales"}</definedName>
    <definedName name="wrn.YS._.YTD._.Net._.Sales." localSheetId="27" hidden="1">{#N/A,#N/A,TRUE,"YS YTD Net Sales"}</definedName>
    <definedName name="wrn.YS._.YTD._.Net._.Sales." localSheetId="28" hidden="1">{#N/A,#N/A,TRUE,"YS YTD Net Sales"}</definedName>
    <definedName name="wrn.YS._.YTD._.Net._.Sales." localSheetId="29" hidden="1">{#N/A,#N/A,TRUE,"YS YTD Net Sales"}</definedName>
    <definedName name="wrn.YS._.YTD._.Net._.Sales." localSheetId="30" hidden="1">{#N/A,#N/A,TRUE,"YS YTD Net Sales"}</definedName>
    <definedName name="wrn.YS._.YTD._.Net._.Sales." localSheetId="32" hidden="1">{#N/A,#N/A,TRUE,"YS YTD Net Sales"}</definedName>
    <definedName name="wrn.YS._.YTD._.Net._.Sales." localSheetId="33" hidden="1">{#N/A,#N/A,TRUE,"YS YTD Net Sales"}</definedName>
    <definedName name="wrn.YS._.YTD._.Net._.Sales." localSheetId="35" hidden="1">{#N/A,#N/A,TRUE,"YS YTD Net Sales"}</definedName>
    <definedName name="wrn.YS._.YTD._.Net._.Sales." hidden="1">{#N/A,#N/A,TRUE,"YS YTD Net Sales"}</definedName>
    <definedName name="wrn.YS._.YTD._.Pack._.Sales." localSheetId="0" hidden="1">{#N/A,#N/A,TRUE,"YS Pack Sales"}</definedName>
    <definedName name="wrn.YS._.YTD._.Pack._.Sales." localSheetId="1" hidden="1">{#N/A,#N/A,TRUE,"YS Pack Sales"}</definedName>
    <definedName name="wrn.YS._.YTD._.Pack._.Sales." localSheetId="2" hidden="1">{#N/A,#N/A,TRUE,"YS Pack Sales"}</definedName>
    <definedName name="wrn.YS._.YTD._.Pack._.Sales." localSheetId="3" hidden="1">{#N/A,#N/A,TRUE,"YS Pack Sales"}</definedName>
    <definedName name="wrn.YS._.YTD._.Pack._.Sales." localSheetId="4" hidden="1">{#N/A,#N/A,TRUE,"YS Pack Sales"}</definedName>
    <definedName name="wrn.YS._.YTD._.Pack._.Sales." localSheetId="5" hidden="1">{#N/A,#N/A,TRUE,"YS Pack Sales"}</definedName>
    <definedName name="wrn.YS._.YTD._.Pack._.Sales." localSheetId="9" hidden="1">{#N/A,#N/A,TRUE,"YS Pack Sales"}</definedName>
    <definedName name="wrn.YS._.YTD._.Pack._.Sales." localSheetId="6" hidden="1">{#N/A,#N/A,TRUE,"YS Pack Sales"}</definedName>
    <definedName name="wrn.YS._.YTD._.Pack._.Sales." localSheetId="7" hidden="1">{#N/A,#N/A,TRUE,"YS Pack Sales"}</definedName>
    <definedName name="wrn.YS._.YTD._.Pack._.Sales." localSheetId="10" hidden="1">{#N/A,#N/A,TRUE,"YS Pack Sales"}</definedName>
    <definedName name="wrn.YS._.YTD._.Pack._.Sales." localSheetId="12" hidden="1">{#N/A,#N/A,TRUE,"YS Pack Sales"}</definedName>
    <definedName name="wrn.YS._.YTD._.Pack._.Sales." localSheetId="14" hidden="1">{#N/A,#N/A,TRUE,"YS Pack Sales"}</definedName>
    <definedName name="wrn.YS._.YTD._.Pack._.Sales." localSheetId="15" hidden="1">{#N/A,#N/A,TRUE,"YS Pack Sales"}</definedName>
    <definedName name="wrn.YS._.YTD._.Pack._.Sales." localSheetId="16" hidden="1">{#N/A,#N/A,TRUE,"YS Pack Sales"}</definedName>
    <definedName name="wrn.YS._.YTD._.Pack._.Sales." localSheetId="17" hidden="1">{#N/A,#N/A,TRUE,"YS Pack Sales"}</definedName>
    <definedName name="wrn.YS._.YTD._.Pack._.Sales." localSheetId="19" hidden="1">{#N/A,#N/A,TRUE,"YS Pack Sales"}</definedName>
    <definedName name="wrn.YS._.YTD._.Pack._.Sales." localSheetId="20" hidden="1">{#N/A,#N/A,TRUE,"YS Pack Sales"}</definedName>
    <definedName name="wrn.YS._.YTD._.Pack._.Sales." localSheetId="24" hidden="1">{#N/A,#N/A,TRUE,"YS Pack Sales"}</definedName>
    <definedName name="wrn.YS._.YTD._.Pack._.Sales." localSheetId="26" hidden="1">{#N/A,#N/A,TRUE,"YS Pack Sales"}</definedName>
    <definedName name="wrn.YS._.YTD._.Pack._.Sales." localSheetId="27" hidden="1">{#N/A,#N/A,TRUE,"YS Pack Sales"}</definedName>
    <definedName name="wrn.YS._.YTD._.Pack._.Sales." localSheetId="28" hidden="1">{#N/A,#N/A,TRUE,"YS Pack Sales"}</definedName>
    <definedName name="wrn.YS._.YTD._.Pack._.Sales." localSheetId="29" hidden="1">{#N/A,#N/A,TRUE,"YS Pack Sales"}</definedName>
    <definedName name="wrn.YS._.YTD._.Pack._.Sales." localSheetId="30" hidden="1">{#N/A,#N/A,TRUE,"YS Pack Sales"}</definedName>
    <definedName name="wrn.YS._.YTD._.Pack._.Sales." localSheetId="32" hidden="1">{#N/A,#N/A,TRUE,"YS Pack Sales"}</definedName>
    <definedName name="wrn.YS._.YTD._.Pack._.Sales." localSheetId="33" hidden="1">{#N/A,#N/A,TRUE,"YS Pack Sales"}</definedName>
    <definedName name="wrn.YS._.YTD._.Pack._.Sales." localSheetId="35" hidden="1">{#N/A,#N/A,TRUE,"YS Pack Sales"}</definedName>
    <definedName name="wrn.YS._.YTD._.Pack._.Sales." hidden="1">{#N/A,#N/A,TRUE,"YS Pack Sales"}</definedName>
    <definedName name="Y" localSheetId="0">#REF!</definedName>
    <definedName name="Y" localSheetId="2">#REF!</definedName>
    <definedName name="Y" localSheetId="9">#REF!</definedName>
    <definedName name="Y" localSheetId="6">#REF!</definedName>
    <definedName name="Y" localSheetId="7">#REF!</definedName>
    <definedName name="Y" localSheetId="11">#REF!</definedName>
    <definedName name="Y" localSheetId="13">#REF!</definedName>
    <definedName name="Y" localSheetId="14">#REF!</definedName>
    <definedName name="Y" localSheetId="15">#REF!</definedName>
    <definedName name="Y" localSheetId="16">#REF!</definedName>
    <definedName name="Y" localSheetId="17">#REF!</definedName>
    <definedName name="Y" localSheetId="19">#REF!</definedName>
    <definedName name="Y" localSheetId="20">#REF!</definedName>
    <definedName name="Y" localSheetId="22">#REF!</definedName>
    <definedName name="Y" localSheetId="23">#REF!</definedName>
    <definedName name="Y" localSheetId="26">#REF!</definedName>
    <definedName name="Y" localSheetId="27">#REF!</definedName>
    <definedName name="Y" localSheetId="28">#REF!</definedName>
    <definedName name="Y" localSheetId="29">#REF!</definedName>
    <definedName name="Y" localSheetId="30">#REF!</definedName>
    <definedName name="Y" localSheetId="33">#REF!</definedName>
    <definedName name="Y" localSheetId="34">#REF!</definedName>
    <definedName name="Y" localSheetId="35">#REF!</definedName>
    <definedName name="Y">#REF!</definedName>
    <definedName name="zti" localSheetId="0">#REF!</definedName>
    <definedName name="zti" localSheetId="2">#REF!</definedName>
    <definedName name="zti" localSheetId="9">#REF!</definedName>
    <definedName name="zti" localSheetId="6">#REF!</definedName>
    <definedName name="zti" localSheetId="7">#REF!</definedName>
    <definedName name="zti" localSheetId="11">#REF!</definedName>
    <definedName name="zti" localSheetId="13">#REF!</definedName>
    <definedName name="zti" localSheetId="14">#REF!</definedName>
    <definedName name="zti" localSheetId="15">#REF!</definedName>
    <definedName name="zti" localSheetId="16">#REF!</definedName>
    <definedName name="zti" localSheetId="19">#REF!</definedName>
    <definedName name="zti" localSheetId="20">#REF!</definedName>
    <definedName name="zti" localSheetId="22">#REF!</definedName>
    <definedName name="zti" localSheetId="23">#REF!</definedName>
    <definedName name="zti" localSheetId="29">#REF!</definedName>
    <definedName name="zti" localSheetId="30">#REF!</definedName>
    <definedName name="zti" localSheetId="33">#REF!</definedName>
    <definedName name="zti" localSheetId="34">#REF!</definedName>
    <definedName name="zti" localSheetId="35">#REF!</definedName>
    <definedName name="zti">#REF!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14" l="1"/>
  <c r="C7" i="114"/>
  <c r="E7" i="114"/>
  <c r="E8" i="114"/>
  <c r="I13" i="114"/>
  <c r="J13" i="114"/>
  <c r="K13" i="114"/>
  <c r="I14" i="114"/>
  <c r="J14" i="114"/>
  <c r="K14" i="114"/>
  <c r="I15" i="114"/>
  <c r="J15" i="114"/>
  <c r="K15" i="114"/>
  <c r="I16" i="114"/>
  <c r="J16" i="114"/>
  <c r="K16" i="114"/>
  <c r="I17" i="114"/>
  <c r="J17" i="114"/>
  <c r="K17" i="114"/>
  <c r="I18" i="114"/>
  <c r="J18" i="114"/>
  <c r="K18" i="114"/>
  <c r="I19" i="114"/>
  <c r="J19" i="114"/>
  <c r="K19" i="114"/>
  <c r="I20" i="114"/>
  <c r="J20" i="114"/>
  <c r="K20" i="114"/>
  <c r="I21" i="114"/>
  <c r="J21" i="114"/>
  <c r="K21" i="114"/>
  <c r="I22" i="114"/>
  <c r="J22" i="114"/>
  <c r="K22" i="114"/>
  <c r="I23" i="114"/>
  <c r="J23" i="114"/>
  <c r="K23" i="114"/>
  <c r="I24" i="114"/>
  <c r="J24" i="114"/>
  <c r="K24" i="114"/>
  <c r="I25" i="114"/>
  <c r="J25" i="114"/>
  <c r="K25" i="114"/>
  <c r="I26" i="114"/>
  <c r="J26" i="114"/>
  <c r="K26" i="114"/>
  <c r="I27" i="114"/>
  <c r="J27" i="114"/>
  <c r="K27" i="114"/>
  <c r="I28" i="114"/>
  <c r="J28" i="114"/>
  <c r="K28" i="114"/>
  <c r="I29" i="114"/>
  <c r="J29" i="114"/>
  <c r="K29" i="114"/>
  <c r="I30" i="114"/>
  <c r="J30" i="114"/>
  <c r="K30" i="114"/>
  <c r="I31" i="114"/>
  <c r="J31" i="114"/>
  <c r="K31" i="114"/>
  <c r="I32" i="114"/>
  <c r="J32" i="114"/>
  <c r="K32" i="114"/>
  <c r="I33" i="114"/>
  <c r="J33" i="114"/>
  <c r="K33" i="114"/>
  <c r="I34" i="114"/>
  <c r="J34" i="114"/>
  <c r="K34" i="114"/>
  <c r="I35" i="114"/>
  <c r="J35" i="114"/>
  <c r="K35" i="114"/>
  <c r="I36" i="114"/>
  <c r="J36" i="114"/>
  <c r="K36" i="114"/>
  <c r="I37" i="114"/>
  <c r="J37" i="114"/>
  <c r="K37" i="114"/>
  <c r="I38" i="114"/>
  <c r="J38" i="114"/>
  <c r="K38" i="114"/>
  <c r="I39" i="114"/>
  <c r="J39" i="114"/>
  <c r="K39" i="114"/>
  <c r="I40" i="114"/>
  <c r="J40" i="114"/>
  <c r="K40" i="114"/>
  <c r="I41" i="114"/>
  <c r="J41" i="114"/>
  <c r="K41" i="114"/>
  <c r="I42" i="114"/>
  <c r="J42" i="114"/>
  <c r="K42" i="114"/>
  <c r="I43" i="114"/>
  <c r="J43" i="114"/>
  <c r="K43" i="114"/>
  <c r="I44" i="114"/>
  <c r="J44" i="114"/>
  <c r="K44" i="114"/>
  <c r="I45" i="114"/>
  <c r="J45" i="114"/>
  <c r="K45" i="114"/>
  <c r="I46" i="114"/>
  <c r="J46" i="114"/>
  <c r="K46" i="114"/>
  <c r="I47" i="114"/>
  <c r="J47" i="114"/>
  <c r="K47" i="114"/>
  <c r="I48" i="114"/>
  <c r="J48" i="114"/>
  <c r="K48" i="114"/>
  <c r="I49" i="114"/>
  <c r="J49" i="114"/>
  <c r="K49" i="114"/>
  <c r="I50" i="114"/>
  <c r="J50" i="114"/>
  <c r="K50" i="114"/>
  <c r="I52" i="114"/>
  <c r="J52" i="114"/>
  <c r="K52" i="114"/>
  <c r="I53" i="114"/>
  <c r="J53" i="114"/>
  <c r="K53" i="114"/>
  <c r="I54" i="114"/>
  <c r="J54" i="114"/>
  <c r="K54" i="114"/>
  <c r="I55" i="114"/>
  <c r="J55" i="114"/>
  <c r="K55" i="114"/>
  <c r="I56" i="114"/>
  <c r="J56" i="114"/>
  <c r="K56" i="114"/>
  <c r="I57" i="114"/>
  <c r="J57" i="114"/>
  <c r="K57" i="114"/>
  <c r="I58" i="114"/>
  <c r="J58" i="114"/>
  <c r="K58" i="114"/>
  <c r="I59" i="114"/>
  <c r="J59" i="114"/>
  <c r="K59" i="114"/>
  <c r="I60" i="114"/>
  <c r="J60" i="114"/>
  <c r="K60" i="114"/>
  <c r="I61" i="114"/>
  <c r="J61" i="114"/>
  <c r="K61" i="114"/>
  <c r="I62" i="114"/>
  <c r="J62" i="114"/>
  <c r="K62" i="114"/>
  <c r="I63" i="114"/>
  <c r="J63" i="114"/>
  <c r="K63" i="114"/>
  <c r="I64" i="114"/>
  <c r="J64" i="114"/>
  <c r="K64" i="114"/>
  <c r="I65" i="114"/>
  <c r="J65" i="114"/>
  <c r="K65" i="114"/>
  <c r="I66" i="114"/>
  <c r="J66" i="114"/>
  <c r="K66" i="114"/>
  <c r="I67" i="114"/>
  <c r="J67" i="114"/>
  <c r="K67" i="114"/>
  <c r="I68" i="114"/>
  <c r="J68" i="114"/>
  <c r="K68" i="114"/>
  <c r="I69" i="114"/>
  <c r="J69" i="114"/>
  <c r="K69" i="114"/>
  <c r="I70" i="114"/>
  <c r="I75" i="114" s="1"/>
  <c r="J70" i="114"/>
  <c r="K70" i="114"/>
  <c r="A72" i="114"/>
  <c r="A73" i="114"/>
  <c r="C74" i="114"/>
  <c r="C75" i="114" l="1"/>
</calcChain>
</file>

<file path=xl/sharedStrings.xml><?xml version="1.0" encoding="utf-8"?>
<sst xmlns="http://schemas.openxmlformats.org/spreadsheetml/2006/main" count="1189" uniqueCount="668">
  <si>
    <t>Advertised Catalog Items</t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</si>
  <si>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od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it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</si>
  <si>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/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</si>
  <si>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at</t>
    </r>
  </si>
  <si>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N/UPC</t>
    </r>
  </si>
  <si>
    <r>
      <rPr>
        <sz val="10"/>
        <color rgb="FF000000"/>
        <rFont val="Arial"/>
        <family val="2"/>
      </rPr>
      <t>Q</t>
    </r>
    <r>
      <rPr>
        <sz val="10"/>
        <color rgb="FF000000"/>
        <rFont val="Arial"/>
        <family val="2"/>
      </rPr>
      <t>ty</t>
    </r>
  </si>
  <si>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 xml:space="preserve">ist
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</si>
  <si>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 xml:space="preserve">o
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%</t>
    </r>
  </si>
  <si>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tal</t>
    </r>
  </si>
  <si>
    <t>6815  Shallowford Rd. 
Chattanooga, TN 37421
Ph: 800-266-4977/ Fax: 423-894-9511</t>
  </si>
  <si>
    <t>Format</t>
  </si>
  <si>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le
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e</t>
    </r>
  </si>
  <si>
    <r>
      <rPr>
        <sz val="9"/>
        <color rgb="FF404040"/>
        <rFont val="Arial"/>
        <family val="2"/>
      </rPr>
      <t>HC</t>
    </r>
  </si>
  <si>
    <r>
      <rPr>
        <sz val="9"/>
        <color rgb="FF404040"/>
        <rFont val="Arial"/>
        <family val="2"/>
      </rPr>
      <t>Other</t>
    </r>
  </si>
  <si>
    <r>
      <rPr>
        <sz val="9"/>
        <color rgb="FF404040"/>
        <rFont val="Arial"/>
        <family val="2"/>
      </rPr>
      <t>SC</t>
    </r>
  </si>
  <si>
    <t>127 9th Avenue North
Nashville, TN 37234
Ph: 800-251-3225/ Fax: 800-296-4036</t>
  </si>
  <si>
    <t>6030 East Fulton Road
Ada, MI 49301 
Ph: (800) 877-2665 Fax: (800) 398-3111</t>
  </si>
  <si>
    <r>
      <rPr>
        <sz val="9"/>
        <color rgb="FF404040"/>
        <rFont val="Arial"/>
        <family val="2"/>
      </rPr>
      <t>CD</t>
    </r>
  </si>
  <si>
    <t>Please place all orders through Noble Marketing
Ph: 850-656-2426 Fax: 888-357-7115</t>
  </si>
  <si>
    <t>4050 Lee Vance View
Colorado Springs, CO 80918 
Ph: 800-323-7543 Fax: 800-430-0726</t>
  </si>
  <si>
    <t>12 Cadillac Drive, Suite 480
Brentwood, TN 37027
Phone: 800-759-0190 Fax: 800-286-9471 
order.desk@hbgusa.com — to place orders via email
Customer.Service@hbgusa.com — to follow up on orders or other questions via email</t>
  </si>
  <si>
    <t xml:space="preserve">
2401 Palmer Drive Unit C
Schaumburg, IL 60173
Ph: 888-519-1844/ Fax: 847-519-1844 </t>
  </si>
  <si>
    <t>Qty</t>
  </si>
  <si>
    <t>ISBN</t>
  </si>
  <si>
    <t>Title</t>
  </si>
  <si>
    <t>Discount</t>
  </si>
  <si>
    <t>Sale Stickers</t>
  </si>
  <si>
    <t>Author/ Artist</t>
  </si>
  <si>
    <t>Case</t>
  </si>
  <si>
    <t>ISBN/ UPC</t>
  </si>
  <si>
    <t>List Price</t>
  </si>
  <si>
    <t>Sale Price</t>
  </si>
  <si>
    <t>Promo Disc %</t>
  </si>
  <si>
    <t>Total</t>
  </si>
  <si>
    <t>25 Manton Ave.
Providence, RI 02909
Ph: 800-493-4438/ Fax: 800-472-6435</t>
  </si>
  <si>
    <t>359 Longview Dr                                                                                          Bloomingdale, IL 60108                                                                                                  Toll-free: 800-521-7807/ Fax: 800-521-7819</t>
  </si>
  <si>
    <t xml:space="preserve">     850 Wade Hampton Blvd.  Building A, Suite 100 Greenville, SC 29609                                                                                  Phone (Genesis Marketing): 800-627-2651                                                                                Fax (Genesis Marketing): 800-849-4363 
</t>
  </si>
  <si>
    <t>7796 N. County Rd. 100 East
Bainbridge, IN  46105
Ph: 877 210-3456/  FAX: 877 217-9346</t>
  </si>
  <si>
    <t>1300 Crescent St
Wheaton, IL 60187
Ph: 800-323-3890</t>
  </si>
  <si>
    <t xml:space="preserve">101 Winners Circle                                                                                   Brentwood , TN 37024                                                                                 Ph: 800-877-4443/ Fax: 615-371-6980 </t>
  </si>
  <si>
    <t>HCCP Rep Name:</t>
  </si>
  <si>
    <t>Ship Date:</t>
  </si>
  <si>
    <t>PO #:</t>
  </si>
  <si>
    <t>Promo Start Date:</t>
  </si>
  <si>
    <t>Account Name:</t>
  </si>
  <si>
    <t>Promo End Date:</t>
  </si>
  <si>
    <t>Account Number:</t>
  </si>
  <si>
    <t>Order Due Date:</t>
  </si>
  <si>
    <t>Promo Name:</t>
  </si>
  <si>
    <t>Date Ordered:</t>
  </si>
  <si>
    <t>Promo Code:</t>
  </si>
  <si>
    <t>Dating:</t>
  </si>
  <si>
    <t xml:space="preserve">Promotional orders submitted by the due date listed above are eligible for 90 days' dating; orders of 30 units or more receive free freight </t>
  </si>
  <si>
    <t>Sale Notes</t>
  </si>
  <si>
    <t>Margin</t>
  </si>
  <si>
    <t>Net</t>
  </si>
  <si>
    <t>Net Sum</t>
  </si>
  <si>
    <t>9780310264040</t>
  </si>
  <si>
    <t>Total Units:</t>
  </si>
  <si>
    <t>Avg. Mar</t>
  </si>
  <si>
    <t>Total Net:</t>
  </si>
  <si>
    <t>P.O. Box 719/ 1810 Barbour Drive
Uhrichsville, OH 44683
Ph: 800-852-8010/ Fax: 800-220-5948</t>
  </si>
  <si>
    <t xml:space="preserve">990 Owen Loop North
Eugene, OR 97402
Ph: 800-547-8979 Fax: 888-501-6012  </t>
  </si>
  <si>
    <t>PO Box 3566
Grand Rapids, MI  49501
Fax: 616-974-2224</t>
  </si>
  <si>
    <t>630 Henry Street
Dalton, OH  44618
Ph: 800 828-5260/  FAX: 330 828-2108</t>
  </si>
  <si>
    <t>2965 Leonard St. NE
Grand Rapids, MI 49525
Ph: 616-977-0889</t>
  </si>
  <si>
    <r>
      <rPr>
        <sz val="9"/>
        <color rgb="FF404040"/>
        <rFont val="Arial"/>
        <family val="2"/>
      </rPr>
      <t>The Reformation Heritage KJV Study Bible</t>
    </r>
  </si>
  <si>
    <t>One Franklin Park/6100 Tower Circle, Suite 210
Franklin, TN  37067
Phone 615-932-7600</t>
  </si>
  <si>
    <t>Sale Stickers 30% Off Sheet of 14</t>
  </si>
  <si>
    <t>Jesus Calling</t>
  </si>
  <si>
    <t>9781591451884</t>
  </si>
  <si>
    <t>NIV, Revolution Bible, Imitation Leather, Gray/Navy</t>
  </si>
  <si>
    <t>9780310080008</t>
  </si>
  <si>
    <t>Account #</t>
  </si>
  <si>
    <t>Store Name</t>
  </si>
  <si>
    <t>Buyer</t>
  </si>
  <si>
    <t>City, State</t>
  </si>
  <si>
    <t>PO #</t>
  </si>
  <si>
    <t>QTY</t>
  </si>
  <si>
    <t>Author</t>
  </si>
  <si>
    <t>Regular Retail Price</t>
  </si>
  <si>
    <t>Binding</t>
  </si>
  <si>
    <t>Product Type</t>
  </si>
  <si>
    <t>Sugg. Sale Price</t>
  </si>
  <si>
    <t>Discount Start Date</t>
  </si>
  <si>
    <t>Discount End Date</t>
  </si>
  <si>
    <t>Comment</t>
  </si>
  <si>
    <t>Bibles</t>
  </si>
  <si>
    <t>Hardcover</t>
  </si>
  <si>
    <t>LeatherLike</t>
  </si>
  <si>
    <t>Softcover</t>
  </si>
  <si>
    <t>Credit Back</t>
  </si>
  <si>
    <t>Kids</t>
  </si>
  <si>
    <t>Non-Fiction</t>
  </si>
  <si>
    <t>20% off    (Sheet w/ 8 stickers)</t>
  </si>
  <si>
    <t>Additional Titles of Your Choosing</t>
  </si>
  <si>
    <t>9410 E. 54th ST                                                                                Tulsa, OK 74145
Ph: 800-736-2787    Email: Office@Carpentree.com</t>
  </si>
  <si>
    <t>Account#</t>
  </si>
  <si>
    <t>Name</t>
  </si>
  <si>
    <t>Phone</t>
  </si>
  <si>
    <t>Address</t>
  </si>
  <si>
    <t>PO Number</t>
  </si>
  <si>
    <t>City/State/Zip</t>
  </si>
  <si>
    <t>Backorders</t>
  </si>
  <si>
    <t>Ordered By</t>
  </si>
  <si>
    <t>Order Date</t>
  </si>
  <si>
    <t>Ship Via</t>
  </si>
  <si>
    <t>Product Title</t>
  </si>
  <si>
    <t>Author/Artist</t>
  </si>
  <si>
    <t>ISBN/UPC</t>
  </si>
  <si>
    <t>List
Price</t>
  </si>
  <si>
    <t>Sale
Price</t>
  </si>
  <si>
    <t>Promo
Disc %</t>
  </si>
  <si>
    <t>Related Catalog Items</t>
  </si>
  <si>
    <t>2222 Rosa L. Parks Blvd           
Nashville, TN 37228
Ph: 800-251-3320/ Fax: 800-836-7802</t>
  </si>
  <si>
    <t>PRICE STICKER 40% DISCOUNT</t>
  </si>
  <si>
    <t>9781404134034</t>
  </si>
  <si>
    <t/>
  </si>
  <si>
    <t>Strong through the Storm</t>
  </si>
  <si>
    <t>9780310349327</t>
  </si>
  <si>
    <t>Perfectly Unfinished</t>
  </si>
  <si>
    <t>9780310345336</t>
  </si>
  <si>
    <t>NIV, True Images Bible, Imitation Leather, Blue/Gold</t>
  </si>
  <si>
    <t>9780310080046</t>
  </si>
  <si>
    <t>NIV, Journal the Word Bible, Large Print, Imitation Leather, Blue/Tan</t>
  </si>
  <si>
    <t>9780310447047</t>
  </si>
  <si>
    <t>NIV, Journal the Word Bible, Large Print, Imitation Leather, Black</t>
  </si>
  <si>
    <t>9780310447030</t>
  </si>
  <si>
    <t>NIV Adventure Bible, Imitation Leather, Gray, Full Color Interior</t>
  </si>
  <si>
    <t>9780310759164</t>
  </si>
  <si>
    <t>Love That Lasts</t>
  </si>
  <si>
    <t>9780718039189</t>
  </si>
  <si>
    <t>Life Beyond Amazing</t>
  </si>
  <si>
    <t>9780718079901</t>
  </si>
  <si>
    <t>Laugh It Up!</t>
  </si>
  <si>
    <t>9780310350569</t>
  </si>
  <si>
    <t>Jesus Always: 365 Devotions for Kids</t>
  </si>
  <si>
    <t>9780718096885</t>
  </si>
  <si>
    <t>Jesus Always Large Deluxe</t>
  </si>
  <si>
    <t>9780718095413</t>
  </si>
  <si>
    <t>Jesus Always</t>
  </si>
  <si>
    <t>9780718039509</t>
  </si>
  <si>
    <t>Is This the End?</t>
  </si>
  <si>
    <t>9780785216285</t>
  </si>
  <si>
    <t>Indescribable</t>
  </si>
  <si>
    <t>9780718086107</t>
  </si>
  <si>
    <t>God's Great Love for You</t>
  </si>
  <si>
    <t>9780310752479</t>
  </si>
  <si>
    <t>God's Big Plans for Me Storybook Bible</t>
  </si>
  <si>
    <t>9780310750390</t>
  </si>
  <si>
    <t>Evidence That Demands a Verdict</t>
  </si>
  <si>
    <t>9781401676704</t>
  </si>
  <si>
    <t>Daniel Dilemma</t>
  </si>
  <si>
    <t>9780718091538</t>
  </si>
  <si>
    <t>Daily Power</t>
  </si>
  <si>
    <t>9780310343080</t>
  </si>
  <si>
    <t>9780310627418</t>
  </si>
  <si>
    <t>Capital Gaines</t>
  </si>
  <si>
    <t>9780785216308</t>
  </si>
  <si>
    <t>9780310351801</t>
  </si>
  <si>
    <t>Be the Gift</t>
  </si>
  <si>
    <t>9780310089384</t>
  </si>
  <si>
    <t>All Things New</t>
  </si>
  <si>
    <t>9780718037994</t>
  </si>
  <si>
    <t>Suggested Sale Price</t>
  </si>
  <si>
    <t>Retail</t>
  </si>
  <si>
    <t xml:space="preserve">2450 Oak Industrial Dr. NE                                                                         Grand Rapids, MI 49505-6020 
Ph: 800-733-2607/ Fax: 616-451-9330 </t>
  </si>
  <si>
    <t xml:space="preserve">820 N. LaSalle Dr
Chicago, IL 60610 
Ph: 800-678-8812/ Fax: 800-678-3329 </t>
  </si>
  <si>
    <r>
      <rPr>
        <sz val="9"/>
        <color rgb="FF404040"/>
        <rFont val="Arial"/>
        <family val="2"/>
      </rPr>
      <t>Come To The Waters</t>
    </r>
  </si>
  <si>
    <r>
      <rPr>
        <sz val="9"/>
        <color rgb="FF404040"/>
        <rFont val="Arial"/>
        <family val="2"/>
      </rPr>
      <t>James Montgomery Boice</t>
    </r>
  </si>
  <si>
    <r>
      <rPr>
        <sz val="9"/>
        <color rgb="FF404040"/>
        <rFont val="Arial"/>
        <family val="2"/>
      </rPr>
      <t>Departing In Peace</t>
    </r>
  </si>
  <si>
    <r>
      <rPr>
        <sz val="9"/>
        <color rgb="FF404040"/>
        <rFont val="Arial"/>
        <family val="2"/>
      </rPr>
      <t>William Clifford Davis</t>
    </r>
  </si>
  <si>
    <t xml:space="preserve">741 Cool Springs Blvd
Franklin TN 37067
Ph: 800-333-9000/ Fax: 800-333-9408 </t>
  </si>
  <si>
    <r>
      <rPr>
        <sz val="9"/>
        <color rgb="FF404040"/>
        <rFont val="Arial"/>
        <family val="2"/>
      </rPr>
      <t>It's Finally Christmas</t>
    </r>
  </si>
  <si>
    <r>
      <rPr>
        <sz val="9"/>
        <color rgb="FF404040"/>
        <rFont val="Arial"/>
        <family val="2"/>
      </rPr>
      <t>Casting Crowns</t>
    </r>
  </si>
  <si>
    <r>
      <rPr>
        <sz val="9"/>
        <color rgb="FF404040"/>
        <rFont val="Arial"/>
        <family val="2"/>
      </rPr>
      <t>The Reformation Heritage KJV Study Bible Brown/Gray</t>
    </r>
  </si>
  <si>
    <t>Tyndale</t>
  </si>
  <si>
    <t>20% off</t>
  </si>
  <si>
    <t>30% off</t>
  </si>
  <si>
    <t>The Swindoll Study Bible NLT</t>
  </si>
  <si>
    <t>Charles R. Swindoll</t>
  </si>
  <si>
    <t>Tracey Madder\Tim Crecelius</t>
  </si>
  <si>
    <t xml:space="preserve">  $9.97 Sale Stickers  (Sheet w/ 8 stickers)</t>
  </si>
  <si>
    <t xml:space="preserve">      850 Wade Hampton Blvd.  Building A, Suite 100 
Greenville, SC 29609
Phone (Genesis Marketing): 800-627-2651 
Fax (Genesis Marketing): 800-849-4363 
</t>
  </si>
  <si>
    <r>
      <rPr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od</t>
    </r>
    <r>
      <rPr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it</t>
    </r>
    <r>
      <rPr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</t>
    </r>
  </si>
  <si>
    <r>
      <rPr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/</t>
    </r>
    <r>
      <rPr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t</t>
    </r>
  </si>
  <si>
    <r>
      <rPr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N/UPC</t>
    </r>
  </si>
  <si>
    <r>
      <rPr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ty</t>
    </r>
  </si>
  <si>
    <r>
      <rPr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ist
</t>
    </r>
    <r>
      <rPr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</si>
  <si>
    <r>
      <rPr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le
</t>
    </r>
    <r>
      <rPr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</t>
    </r>
  </si>
  <si>
    <r>
      <rPr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o
</t>
    </r>
    <r>
      <rPr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%</t>
    </r>
  </si>
  <si>
    <r>
      <rPr>
        <sz val="11"/>
        <color rgb="FF404040"/>
        <rFont val="Calibri"/>
        <family val="2"/>
        <scheme val="minor"/>
      </rPr>
      <t>Heart. Passion. Pursuit.</t>
    </r>
  </si>
  <si>
    <r>
      <rPr>
        <sz val="11"/>
        <color rgb="FF404040"/>
        <rFont val="Calibri"/>
        <family val="2"/>
        <scheme val="minor"/>
      </rPr>
      <t>Tasha Cobbs Leonard</t>
    </r>
  </si>
  <si>
    <r>
      <rPr>
        <sz val="11"/>
        <color rgb="FF404040"/>
        <rFont val="Calibri"/>
        <family val="2"/>
        <scheme val="minor"/>
      </rPr>
      <t>CD</t>
    </r>
  </si>
  <si>
    <r>
      <rPr>
        <sz val="11"/>
        <color rgb="FF404040"/>
        <rFont val="Calibri"/>
        <family val="2"/>
        <scheme val="minor"/>
      </rPr>
      <t>DVD</t>
    </r>
  </si>
  <si>
    <r>
      <rPr>
        <sz val="11"/>
        <color rgb="FF404040"/>
        <rFont val="Calibri"/>
        <family val="2"/>
        <scheme val="minor"/>
      </rPr>
      <t>Wonder</t>
    </r>
  </si>
  <si>
    <r>
      <rPr>
        <sz val="11"/>
        <color rgb="FF404040"/>
        <rFont val="Calibri"/>
        <family val="2"/>
        <scheme val="minor"/>
      </rPr>
      <t>Hillsong United</t>
    </r>
  </si>
  <si>
    <r>
      <rPr>
        <sz val="11"/>
        <color rgb="FF404040"/>
        <rFont val="Calibri"/>
        <family val="2"/>
        <scheme val="minor"/>
      </rPr>
      <t>Out Of The Dark</t>
    </r>
  </si>
  <si>
    <r>
      <rPr>
        <sz val="11"/>
        <color rgb="FF404040"/>
        <rFont val="Calibri"/>
        <family val="2"/>
        <scheme val="minor"/>
      </rPr>
      <t>Mandisa</t>
    </r>
  </si>
  <si>
    <r>
      <rPr>
        <sz val="11"/>
        <color rgb="FF404040"/>
        <rFont val="Calibri"/>
        <family val="2"/>
        <scheme val="minor"/>
      </rPr>
      <t>On My Side</t>
    </r>
  </si>
  <si>
    <r>
      <rPr>
        <sz val="11"/>
        <color rgb="FF404040"/>
        <rFont val="Calibri"/>
        <family val="2"/>
        <scheme val="minor"/>
      </rPr>
      <t>Kim Walker Smith</t>
    </r>
  </si>
  <si>
    <r>
      <rPr>
        <sz val="11"/>
        <color rgb="FF404040"/>
        <rFont val="Calibri"/>
        <family val="2"/>
        <scheme val="minor"/>
      </rPr>
      <t>Never Lose Sight</t>
    </r>
  </si>
  <si>
    <r>
      <rPr>
        <sz val="11"/>
        <color rgb="FF404040"/>
        <rFont val="Calibri"/>
        <family val="2"/>
        <scheme val="minor"/>
      </rPr>
      <t>Chris Tomlin</t>
    </r>
  </si>
  <si>
    <r>
      <rPr>
        <sz val="11"/>
        <color rgb="FF404040"/>
        <rFont val="Calibri"/>
        <family val="2"/>
        <scheme val="minor"/>
      </rPr>
      <t>Let There Be Light</t>
    </r>
  </si>
  <si>
    <r>
      <rPr>
        <sz val="11"/>
        <color rgb="FF404040"/>
        <rFont val="Calibri"/>
        <family val="2"/>
        <scheme val="minor"/>
      </rPr>
      <t>Hillsong Worship</t>
    </r>
  </si>
  <si>
    <r>
      <rPr>
        <sz val="11"/>
        <color rgb="FF404040"/>
        <rFont val="Calibri"/>
        <family val="2"/>
        <scheme val="minor"/>
      </rPr>
      <t>Identity</t>
    </r>
  </si>
  <si>
    <r>
      <rPr>
        <sz val="11"/>
        <color rgb="FF404040"/>
        <rFont val="Calibri"/>
        <family val="2"/>
        <scheme val="minor"/>
      </rPr>
      <t>Colton Dixon</t>
    </r>
  </si>
  <si>
    <r>
      <rPr>
        <sz val="11"/>
        <color rgb="FF404040"/>
        <rFont val="Calibri"/>
        <family val="2"/>
        <scheme val="minor"/>
      </rPr>
      <t>Follow Through</t>
    </r>
  </si>
  <si>
    <r>
      <rPr>
        <sz val="11"/>
        <color rgb="FF404040"/>
        <rFont val="Calibri"/>
        <family val="2"/>
        <scheme val="minor"/>
      </rPr>
      <t>Unspoken</t>
    </r>
  </si>
  <si>
    <r>
      <rPr>
        <sz val="11"/>
        <color rgb="FF404040"/>
        <rFont val="Calibri"/>
        <family val="2"/>
        <scheme val="minor"/>
      </rPr>
      <t>Every Mile Mattered</t>
    </r>
  </si>
  <si>
    <r>
      <rPr>
        <sz val="11"/>
        <color rgb="FF404040"/>
        <rFont val="Calibri"/>
        <family val="2"/>
        <scheme val="minor"/>
      </rPr>
      <t>Nichole Nordeman</t>
    </r>
  </si>
  <si>
    <r>
      <rPr>
        <sz val="11"/>
        <color rgb="FF404040"/>
        <rFont val="Calibri"/>
        <family val="2"/>
        <scheme val="minor"/>
      </rPr>
      <t>Britt Nicole</t>
    </r>
  </si>
  <si>
    <r>
      <rPr>
        <sz val="11"/>
        <color rgb="FF404040"/>
        <rFont val="Calibri"/>
        <family val="2"/>
        <scheme val="minor"/>
      </rPr>
      <t>American Prodigal</t>
    </r>
  </si>
  <si>
    <r>
      <rPr>
        <sz val="11"/>
        <color rgb="FF404040"/>
        <rFont val="Calibri"/>
        <family val="2"/>
        <scheme val="minor"/>
      </rPr>
      <t>Crowder</t>
    </r>
  </si>
  <si>
    <r>
      <rPr>
        <sz val="11"/>
        <color rgb="FF404040"/>
        <rFont val="Calibri"/>
        <family val="2"/>
        <scheme val="minor"/>
      </rPr>
      <t>The Garden</t>
    </r>
  </si>
  <si>
    <r>
      <rPr>
        <sz val="11"/>
        <color rgb="FF404040"/>
        <rFont val="Calibri"/>
        <family val="2"/>
        <scheme val="minor"/>
      </rPr>
      <t>Kari Jobe</t>
    </r>
  </si>
  <si>
    <r>
      <rPr>
        <sz val="11"/>
        <color rgb="FF404040"/>
        <rFont val="Calibri"/>
        <family val="2"/>
        <scheme val="minor"/>
      </rPr>
      <t>The Answer</t>
    </r>
  </si>
  <si>
    <r>
      <rPr>
        <sz val="11"/>
        <color rgb="FF404040"/>
        <rFont val="Calibri"/>
        <family val="2"/>
        <scheme val="minor"/>
      </rPr>
      <t>Jeremy Camp</t>
    </r>
  </si>
  <si>
    <r>
      <rPr>
        <sz val="11"/>
        <color rgb="FF404040"/>
        <rFont val="Calibri"/>
        <family val="2"/>
        <scheme val="minor"/>
      </rPr>
      <t>Matthew West</t>
    </r>
  </si>
  <si>
    <r>
      <rPr>
        <sz val="11"/>
        <color rgb="FF404040"/>
        <rFont val="Calibri"/>
        <family val="2"/>
        <scheme val="minor"/>
      </rPr>
      <t>The Misadventures Of Fern &amp; Marty</t>
    </r>
  </si>
  <si>
    <r>
      <rPr>
        <sz val="11"/>
        <color rgb="FF404040"/>
        <rFont val="Calibri"/>
        <family val="2"/>
        <scheme val="minor"/>
      </rPr>
      <t>Social Club Misfits</t>
    </r>
  </si>
  <si>
    <r>
      <rPr>
        <sz val="11"/>
        <color rgb="FF404040"/>
        <rFont val="Calibri"/>
        <family val="2"/>
        <scheme val="minor"/>
      </rPr>
      <t>Christmas Shoes</t>
    </r>
  </si>
  <si>
    <r>
      <rPr>
        <sz val="11"/>
        <color rgb="FF404040"/>
        <rFont val="Calibri"/>
        <family val="2"/>
        <scheme val="minor"/>
      </rPr>
      <t>All In</t>
    </r>
  </si>
  <si>
    <r>
      <rPr>
        <sz val="11"/>
        <color rgb="FF404040"/>
        <rFont val="Calibri"/>
        <family val="2"/>
        <scheme val="minor"/>
      </rPr>
      <t>Operation Christmas</t>
    </r>
  </si>
  <si>
    <r>
      <rPr>
        <sz val="11"/>
        <color rgb="FF404040"/>
        <rFont val="Calibri"/>
        <family val="2"/>
        <scheme val="minor"/>
      </rPr>
      <t>The Christmas Note</t>
    </r>
  </si>
  <si>
    <r>
      <rPr>
        <sz val="11"/>
        <color rgb="FF404040"/>
        <rFont val="Calibri"/>
        <family val="2"/>
        <scheme val="minor"/>
      </rPr>
      <t>WOW 2018 Deluxe</t>
    </r>
  </si>
  <si>
    <r>
      <rPr>
        <sz val="11"/>
        <color rgb="FF404040"/>
        <rFont val="Calibri"/>
        <family val="2"/>
        <scheme val="minor"/>
      </rPr>
      <t>Various</t>
    </r>
  </si>
  <si>
    <r>
      <rPr>
        <sz val="11"/>
        <color rgb="FF404040"/>
        <rFont val="Calibri"/>
        <family val="2"/>
        <scheme val="minor"/>
      </rPr>
      <t>WOW 2018</t>
    </r>
  </si>
  <si>
    <t>Additional Advertised Titles</t>
  </si>
  <si>
    <t>Total
Cost</t>
  </si>
  <si>
    <t>$5 Advertised Titles with  Post Sale Credit for margin protection</t>
  </si>
  <si>
    <t>Titles with Discount off the sale price</t>
  </si>
  <si>
    <r>
      <rPr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tal</t>
    </r>
  </si>
  <si>
    <t>8140 Mallory Court 
Chanhassen, MN 55317
Ph: 800-777-5658 Fax: 952-474-0705</t>
  </si>
  <si>
    <t xml:space="preserve">Abingdon Press
Countdown to Christmas Sale 2017
Catalog Purchase Order </t>
  </si>
  <si>
    <r>
      <rPr>
        <sz val="10"/>
        <color rgb="FF404040"/>
        <rFont val="Times New Roman"/>
        <family val="2"/>
        <charset val="204"/>
      </rPr>
      <t>In Days To Come</t>
    </r>
  </si>
  <si>
    <r>
      <rPr>
        <sz val="10"/>
        <color rgb="FF404040"/>
        <rFont val="Times New Roman"/>
        <family val="2"/>
        <charset val="204"/>
      </rPr>
      <t>George H. Donigian</t>
    </r>
  </si>
  <si>
    <r>
      <rPr>
        <sz val="10"/>
        <color rgb="FF404040"/>
        <rFont val="Times New Roman"/>
        <family val="2"/>
        <charset val="204"/>
      </rPr>
      <t>SC</t>
    </r>
  </si>
  <si>
    <r>
      <rPr>
        <sz val="10"/>
        <color rgb="FF404040"/>
        <rFont val="Times New Roman"/>
        <family val="2"/>
        <charset val="204"/>
      </rPr>
      <t>Godspeed</t>
    </r>
  </si>
  <si>
    <r>
      <rPr>
        <sz val="10"/>
        <color rgb="FF404040"/>
        <rFont val="Times New Roman"/>
        <family val="2"/>
        <charset val="204"/>
      </rPr>
      <t>David Teems</t>
    </r>
  </si>
  <si>
    <r>
      <rPr>
        <sz val="10"/>
        <color rgb="FF404040"/>
        <rFont val="Times New Roman"/>
        <family val="2"/>
        <charset val="204"/>
      </rPr>
      <t>Christmas Gifts That Won't Break</t>
    </r>
  </si>
  <si>
    <r>
      <rPr>
        <sz val="10"/>
        <color rgb="FF404040"/>
        <rFont val="Times New Roman"/>
        <family val="2"/>
        <charset val="204"/>
      </rPr>
      <t>James W. Moore</t>
    </r>
  </si>
  <si>
    <t xml:space="preserve">AMG Publishers
Countdown to Christmas Sale 2017
Catalog Purchase Order </t>
  </si>
  <si>
    <r>
      <rPr>
        <sz val="10"/>
        <color rgb="FF404040"/>
        <rFont val="Times New Roman"/>
        <family val="2"/>
        <charset val="204"/>
      </rPr>
      <t>The Prophet, The Shepherd And The Star</t>
    </r>
  </si>
  <si>
    <r>
      <rPr>
        <sz val="10"/>
        <color rgb="FF404040"/>
        <rFont val="Times New Roman"/>
        <family val="2"/>
        <charset val="204"/>
      </rPr>
      <t>Jenny L Cote</t>
    </r>
  </si>
  <si>
    <r>
      <rPr>
        <sz val="10"/>
        <color rgb="FF404040"/>
        <rFont val="Times New Roman"/>
        <family val="2"/>
        <charset val="204"/>
      </rPr>
      <t>Stories Of Faith &amp; Courage From The Home Front</t>
    </r>
  </si>
  <si>
    <r>
      <rPr>
        <sz val="10"/>
        <color rgb="FF404040"/>
        <rFont val="Times New Roman"/>
        <family val="2"/>
        <charset val="204"/>
      </rPr>
      <t>Jocelyn Green, Karen Whiting</t>
    </r>
  </si>
  <si>
    <r>
      <rPr>
        <sz val="10"/>
        <color rgb="FF404040"/>
        <rFont val="Times New Roman"/>
        <family val="2"/>
        <charset val="204"/>
      </rPr>
      <t>KJV The Hebrew-Greek Key Word Study Bible LB Black</t>
    </r>
  </si>
  <si>
    <r>
      <rPr>
        <sz val="10"/>
        <color rgb="FF404040"/>
        <rFont val="Times New Roman"/>
        <family val="2"/>
        <charset val="204"/>
      </rPr>
      <t>Other</t>
    </r>
  </si>
  <si>
    <r>
      <rPr>
        <sz val="10"/>
        <color rgb="FF404040"/>
        <rFont val="Times New Roman"/>
        <family val="2"/>
        <charset val="204"/>
      </rPr>
      <t>Eyewitness to Glory: Moses</t>
    </r>
  </si>
  <si>
    <r>
      <rPr>
        <sz val="10"/>
        <color rgb="FF404040"/>
        <rFont val="Times New Roman"/>
        <family val="2"/>
        <charset val="204"/>
      </rPr>
      <t>Mindy Ferguson</t>
    </r>
  </si>
  <si>
    <r>
      <rPr>
        <sz val="10"/>
        <color rgb="FF404040"/>
        <rFont val="Times New Roman"/>
        <family val="2"/>
        <charset val="204"/>
      </rPr>
      <t>HC</t>
    </r>
  </si>
  <si>
    <r>
      <rPr>
        <sz val="10"/>
        <color rgb="FF404040"/>
        <rFont val="Times New Roman"/>
        <family val="2"/>
        <charset val="204"/>
      </rPr>
      <t>Thank You God - Children's Offering Envelopes</t>
    </r>
  </si>
  <si>
    <r>
      <rPr>
        <sz val="10"/>
        <color rgb="FF404040"/>
        <rFont val="Times New Roman"/>
        <family val="2"/>
        <charset val="204"/>
      </rPr>
      <t>Missions Offering Envelopes</t>
    </r>
  </si>
  <si>
    <r>
      <rPr>
        <sz val="10"/>
        <color rgb="FF404040"/>
        <rFont val="Times New Roman"/>
        <family val="2"/>
        <charset val="204"/>
      </rPr>
      <t>Building Fund Offering Envelopes</t>
    </r>
  </si>
  <si>
    <r>
      <rPr>
        <sz val="10"/>
        <color rgb="FF404040"/>
        <rFont val="Times New Roman"/>
        <family val="2"/>
        <charset val="204"/>
      </rPr>
      <t>Tither's Offering Envelopes</t>
    </r>
  </si>
  <si>
    <r>
      <rPr>
        <sz val="10"/>
        <color rgb="FF404040"/>
        <rFont val="Times New Roman"/>
        <family val="2"/>
        <charset val="204"/>
      </rPr>
      <t>Fellowship Cup Box of 500</t>
    </r>
  </si>
  <si>
    <r>
      <rPr>
        <sz val="10"/>
        <color rgb="FF404040"/>
        <rFont val="Times New Roman"/>
        <family val="2"/>
        <charset val="204"/>
      </rPr>
      <t>Communion Cups 500 Count</t>
    </r>
  </si>
  <si>
    <r>
      <rPr>
        <sz val="10"/>
        <color rgb="FF404040"/>
        <rFont val="Times New Roman"/>
        <family val="2"/>
        <charset val="204"/>
      </rPr>
      <t>CSB Study Bible Gray/Black Cloth Over Board</t>
    </r>
  </si>
  <si>
    <r>
      <rPr>
        <sz val="10"/>
        <color rgb="FF404040"/>
        <rFont val="Times New Roman"/>
        <family val="2"/>
        <charset val="204"/>
      </rPr>
      <t>The Psalms And Proverbs Devotional For Women</t>
    </r>
  </si>
  <si>
    <r>
      <rPr>
        <sz val="10"/>
        <color rgb="FF404040"/>
        <rFont val="Times New Roman"/>
        <family val="2"/>
        <charset val="204"/>
      </rPr>
      <t>Dorothy Patterson, Rhonda Kelley</t>
    </r>
  </si>
  <si>
    <r>
      <rPr>
        <sz val="10"/>
        <color rgb="FF404040"/>
        <rFont val="Times New Roman"/>
        <family val="2"/>
        <charset val="204"/>
      </rPr>
      <t>All In All Journaling Devotional</t>
    </r>
  </si>
  <si>
    <r>
      <rPr>
        <sz val="10"/>
        <color rgb="FF404040"/>
        <rFont val="Times New Roman"/>
        <family val="2"/>
        <charset val="204"/>
      </rPr>
      <t>Sophie Hudson</t>
    </r>
  </si>
  <si>
    <r>
      <rPr>
        <sz val="10"/>
        <color rgb="FF404040"/>
        <rFont val="Times New Roman"/>
        <family val="2"/>
        <charset val="204"/>
      </rPr>
      <t>Awaken</t>
    </r>
  </si>
  <si>
    <r>
      <rPr>
        <sz val="10"/>
        <color rgb="FF404040"/>
        <rFont val="Times New Roman"/>
        <family val="2"/>
        <charset val="204"/>
      </rPr>
      <t>Priscilla Shirer</t>
    </r>
  </si>
  <si>
    <r>
      <rPr>
        <sz val="10"/>
        <color rgb="FF404040"/>
        <rFont val="Times New Roman"/>
        <family val="2"/>
        <charset val="204"/>
      </rPr>
      <t>She Reads Truth Bible, Navy LeatherTouch</t>
    </r>
  </si>
  <si>
    <r>
      <rPr>
        <sz val="10"/>
        <color rgb="FF404040"/>
        <rFont val="Times New Roman"/>
        <family val="2"/>
        <charset val="204"/>
      </rPr>
      <t>Communion Bread Box Of 500</t>
    </r>
  </si>
  <si>
    <r>
      <rPr>
        <sz val="10"/>
        <color rgb="FF404040"/>
        <rFont val="Times New Roman"/>
        <family val="2"/>
        <charset val="204"/>
      </rPr>
      <t>A Moment To Breathe</t>
    </r>
  </si>
  <si>
    <r>
      <rPr>
        <sz val="10"/>
        <color rgb="FF404040"/>
        <rFont val="Times New Roman"/>
        <family val="2"/>
        <charset val="204"/>
      </rPr>
      <t>Denise J. Hughes</t>
    </r>
  </si>
  <si>
    <t xml:space="preserve">B&amp;H Publishing Group
Countdown to Christmas Sale 2017
Catalog Purchase Order </t>
  </si>
  <si>
    <t xml:space="preserve">Baker Publishing Company
Countdown to Christmas Sale 2017
Catalog Purchase Order </t>
  </si>
  <si>
    <r>
      <rPr>
        <sz val="10"/>
        <color rgb="FF404040"/>
        <rFont val="Times New Roman"/>
        <family val="2"/>
        <charset val="204"/>
      </rPr>
      <t>The Assault</t>
    </r>
  </si>
  <si>
    <r>
      <rPr>
        <sz val="9"/>
        <color rgb="FF404040"/>
        <rFont val="Arial"/>
        <family val="2"/>
      </rPr>
      <t xml:space="preserve">F. Peretti, A. Hunt, B. Myers,
</t>
    </r>
    <r>
      <rPr>
        <sz val="9"/>
        <color rgb="FF404040"/>
        <rFont val="Arial"/>
        <family val="2"/>
      </rPr>
      <t>A. Gansky</t>
    </r>
  </si>
  <si>
    <r>
      <rPr>
        <sz val="10"/>
        <color rgb="FF404040"/>
        <rFont val="Times New Roman"/>
        <family val="2"/>
        <charset val="204"/>
      </rPr>
      <t>TLV Personal Size Giant Print Reference Bible, LT Bro/Sand</t>
    </r>
  </si>
  <si>
    <r>
      <rPr>
        <sz val="10"/>
        <color rgb="FF404040"/>
        <rFont val="Times New Roman"/>
        <family val="2"/>
        <charset val="204"/>
      </rPr>
      <t>Probing</t>
    </r>
  </si>
  <si>
    <r>
      <rPr>
        <sz val="10"/>
        <color rgb="FF404040"/>
        <rFont val="Times New Roman"/>
        <family val="2"/>
        <charset val="204"/>
      </rPr>
      <t>TLV Personal Size Giant Print Reference Bible, HC</t>
    </r>
  </si>
  <si>
    <r>
      <rPr>
        <sz val="10"/>
        <color rgb="FF404040"/>
        <rFont val="Times New Roman"/>
        <family val="2"/>
        <charset val="204"/>
      </rPr>
      <t>Invitation</t>
    </r>
  </si>
  <si>
    <r>
      <rPr>
        <sz val="9"/>
        <color rgb="FF404040"/>
        <rFont val="Arial"/>
        <family val="2"/>
      </rPr>
      <t xml:space="preserve">B. Myers, F. Peretti, A. Hunt,
</t>
    </r>
    <r>
      <rPr>
        <sz val="9"/>
        <color rgb="FF404040"/>
        <rFont val="Arial"/>
        <family val="2"/>
      </rPr>
      <t>A. Gansky</t>
    </r>
  </si>
  <si>
    <r>
      <rPr>
        <sz val="10"/>
        <color rgb="FF404040"/>
        <rFont val="Times New Roman"/>
        <family val="2"/>
        <charset val="204"/>
      </rPr>
      <t>The House On Foster Hill</t>
    </r>
  </si>
  <si>
    <r>
      <rPr>
        <sz val="10"/>
        <color rgb="FF404040"/>
        <rFont val="Times New Roman"/>
        <family val="2"/>
        <charset val="204"/>
      </rPr>
      <t>Jaime Jo Wright</t>
    </r>
  </si>
  <si>
    <r>
      <rPr>
        <sz val="10"/>
        <color rgb="FF404040"/>
        <rFont val="Times New Roman"/>
        <family val="2"/>
        <charset val="204"/>
      </rPr>
      <t>The Healthy Living Handbook</t>
    </r>
  </si>
  <si>
    <r>
      <rPr>
        <sz val="10"/>
        <color rgb="FF404040"/>
        <rFont val="Times New Roman"/>
        <family val="2"/>
        <charset val="204"/>
      </rPr>
      <t>Laura Harris Smith</t>
    </r>
  </si>
  <si>
    <r>
      <rPr>
        <sz val="10"/>
        <color rgb="FF404040"/>
        <rFont val="Times New Roman"/>
        <family val="2"/>
        <charset val="204"/>
      </rPr>
      <t>Mrs. Oswald Chambers</t>
    </r>
  </si>
  <si>
    <r>
      <rPr>
        <sz val="10"/>
        <color rgb="FF404040"/>
        <rFont val="Times New Roman"/>
        <family val="2"/>
        <charset val="204"/>
      </rPr>
      <t>Michelle Ule</t>
    </r>
  </si>
  <si>
    <r>
      <rPr>
        <sz val="10"/>
        <color rgb="FF404040"/>
        <rFont val="Times New Roman"/>
        <family val="2"/>
        <charset val="204"/>
      </rPr>
      <t>Blessings For The Morning And Evening</t>
    </r>
  </si>
  <si>
    <r>
      <rPr>
        <sz val="10"/>
        <color rgb="FF404040"/>
        <rFont val="Times New Roman"/>
        <family val="2"/>
        <charset val="204"/>
      </rPr>
      <t>Susie Larson</t>
    </r>
  </si>
  <si>
    <r>
      <rPr>
        <sz val="10"/>
        <color rgb="FF404040"/>
        <rFont val="Times New Roman"/>
        <family val="2"/>
        <charset val="204"/>
      </rPr>
      <t>Fiercehearted</t>
    </r>
  </si>
  <si>
    <r>
      <rPr>
        <sz val="10"/>
        <color rgb="FF404040"/>
        <rFont val="Times New Roman"/>
        <family val="2"/>
        <charset val="204"/>
      </rPr>
      <t>Holley Gerth</t>
    </r>
  </si>
  <si>
    <r>
      <rPr>
        <sz val="10"/>
        <color rgb="FF404040"/>
        <rFont val="Times New Roman"/>
        <family val="2"/>
        <charset val="204"/>
      </rPr>
      <t>TLV Personal Size Giant Print Reference Bible, LT Black</t>
    </r>
  </si>
  <si>
    <r>
      <rPr>
        <sz val="10"/>
        <color rgb="FF404040"/>
        <rFont val="Times New Roman"/>
        <family val="2"/>
        <charset val="204"/>
      </rPr>
      <t>The Teen's Guide To Social Media &amp; Mobile Devices</t>
    </r>
  </si>
  <si>
    <r>
      <rPr>
        <sz val="10"/>
        <color rgb="FF404040"/>
        <rFont val="Times New Roman"/>
        <family val="2"/>
        <charset val="204"/>
      </rPr>
      <t>Jonathan McKee</t>
    </r>
  </si>
  <si>
    <r>
      <rPr>
        <sz val="10"/>
        <color rgb="FF404040"/>
        <rFont val="Times New Roman"/>
        <family val="2"/>
        <charset val="204"/>
      </rPr>
      <t>#Gospel</t>
    </r>
  </si>
  <si>
    <r>
      <rPr>
        <sz val="10"/>
        <color rgb="FF404040"/>
        <rFont val="Times New Roman"/>
        <family val="2"/>
        <charset val="204"/>
      </rPr>
      <t>Daniel Rice</t>
    </r>
  </si>
  <si>
    <t xml:space="preserve">Barbour Publishing
Countdown to Christmas Sale 2017
Catalog Purchase Order </t>
  </si>
  <si>
    <t xml:space="preserve">BroadStreet Publishing
Countdown to Christmas Sale 2017
Catalog Purchase Order </t>
  </si>
  <si>
    <r>
      <rPr>
        <sz val="10"/>
        <color rgb="FF404040"/>
        <rFont val="Times New Roman"/>
        <family val="2"/>
        <charset val="204"/>
      </rPr>
      <t>TPT: NT Red IL</t>
    </r>
  </si>
  <si>
    <r>
      <rPr>
        <sz val="10"/>
        <color rgb="FF404040"/>
        <rFont val="Times New Roman"/>
        <family val="2"/>
        <charset val="204"/>
      </rPr>
      <t>The Divine Romance</t>
    </r>
  </si>
  <si>
    <r>
      <rPr>
        <sz val="10"/>
        <color rgb="FF404040"/>
        <rFont val="Times New Roman"/>
        <family val="2"/>
        <charset val="204"/>
      </rPr>
      <t>Brian Simmons</t>
    </r>
  </si>
  <si>
    <r>
      <rPr>
        <sz val="10"/>
        <color rgb="FF404040"/>
        <rFont val="Times New Roman"/>
        <family val="2"/>
        <charset val="204"/>
      </rPr>
      <t>Walking With Jesus</t>
    </r>
  </si>
  <si>
    <r>
      <rPr>
        <sz val="10"/>
        <color rgb="FF404040"/>
        <rFont val="Times New Roman"/>
        <family val="2"/>
        <charset val="204"/>
      </rPr>
      <t>Marie Chapian</t>
    </r>
  </si>
  <si>
    <r>
      <rPr>
        <sz val="10"/>
        <color rgb="FF404040"/>
        <rFont val="Times New Roman"/>
        <family val="2"/>
        <charset val="204"/>
      </rPr>
      <t>Be Refreshed</t>
    </r>
  </si>
  <si>
    <r>
      <rPr>
        <sz val="10"/>
        <color rgb="FF404040"/>
        <rFont val="Times New Roman"/>
        <family val="2"/>
        <charset val="204"/>
      </rPr>
      <t>Diane Paddison</t>
    </r>
  </si>
  <si>
    <r>
      <rPr>
        <sz val="10"/>
        <color rgb="FF404040"/>
        <rFont val="Times New Roman"/>
        <family val="2"/>
        <charset val="204"/>
      </rPr>
      <t>TPT: NT Brown IL</t>
    </r>
  </si>
  <si>
    <r>
      <rPr>
        <sz val="10"/>
        <color rgb="FF404040"/>
        <rFont val="Times New Roman"/>
        <family val="2"/>
        <charset val="204"/>
      </rPr>
      <t>TPT: NT Pink IL</t>
    </r>
  </si>
  <si>
    <r>
      <rPr>
        <sz val="10"/>
        <color rgb="FF404040"/>
        <rFont val="Times New Roman"/>
        <family val="2"/>
        <charset val="204"/>
      </rPr>
      <t>Hope 4 Today</t>
    </r>
  </si>
  <si>
    <r>
      <rPr>
        <sz val="10"/>
        <color rgb="FF404040"/>
        <rFont val="Times New Roman"/>
        <family val="2"/>
        <charset val="204"/>
      </rPr>
      <t>Kathleen Cooke</t>
    </r>
  </si>
  <si>
    <r>
      <rPr>
        <sz val="10"/>
        <color rgb="FF404040"/>
        <rFont val="Times New Roman"/>
        <family val="2"/>
        <charset val="204"/>
      </rPr>
      <t>Ruby The Foster Dog</t>
    </r>
  </si>
  <si>
    <r>
      <rPr>
        <sz val="10"/>
        <color rgb="FF404040"/>
        <rFont val="Times New Roman"/>
        <family val="2"/>
        <charset val="204"/>
      </rPr>
      <t>Jimmy Wayne</t>
    </r>
  </si>
  <si>
    <r>
      <rPr>
        <sz val="10"/>
        <color rgb="FF404040"/>
        <rFont val="Times New Roman"/>
        <family val="2"/>
        <charset val="204"/>
      </rPr>
      <t>TPT: NT Purple IL</t>
    </r>
  </si>
  <si>
    <r>
      <rPr>
        <sz val="10"/>
        <color rgb="FF404040"/>
        <rFont val="Times New Roman"/>
        <family val="2"/>
        <charset val="204"/>
      </rPr>
      <t>TPT: NT Ivory</t>
    </r>
  </si>
  <si>
    <r>
      <rPr>
        <sz val="10"/>
        <color rgb="FF404040"/>
        <rFont val="Times New Roman"/>
        <family val="2"/>
        <charset val="204"/>
      </rPr>
      <t>TPT: NT Floral</t>
    </r>
  </si>
  <si>
    <r>
      <rPr>
        <sz val="10"/>
        <color rgb="FF404040"/>
        <rFont val="Times New Roman"/>
        <family val="2"/>
        <charset val="204"/>
      </rPr>
      <t>Loved Baby</t>
    </r>
  </si>
  <si>
    <r>
      <rPr>
        <sz val="10"/>
        <color rgb="FF404040"/>
        <rFont val="Times New Roman"/>
        <family val="2"/>
        <charset val="204"/>
      </rPr>
      <t>Sarah Philpott</t>
    </r>
  </si>
  <si>
    <r>
      <rPr>
        <sz val="10"/>
        <color rgb="FF404040"/>
        <rFont val="Times New Roman"/>
        <family val="2"/>
        <charset val="204"/>
      </rPr>
      <t>Lavender Hair</t>
    </r>
  </si>
  <si>
    <r>
      <rPr>
        <sz val="10"/>
        <color rgb="FF404040"/>
        <rFont val="Times New Roman"/>
        <family val="2"/>
        <charset val="204"/>
      </rPr>
      <t>Victoria Jackson</t>
    </r>
  </si>
  <si>
    <r>
      <rPr>
        <sz val="10"/>
        <color rgb="FF404040"/>
        <rFont val="Times New Roman"/>
        <family val="2"/>
        <charset val="204"/>
      </rPr>
      <t>Grace Anna Sings</t>
    </r>
  </si>
  <si>
    <r>
      <rPr>
        <sz val="10"/>
        <color rgb="FF404040"/>
        <rFont val="Times New Roman"/>
        <family val="2"/>
        <charset val="204"/>
      </rPr>
      <t>Angela Rodgers</t>
    </r>
  </si>
  <si>
    <r>
      <rPr>
        <sz val="10"/>
        <color rgb="FF404040"/>
        <rFont val="Times New Roman"/>
        <family val="2"/>
        <charset val="204"/>
      </rPr>
      <t>TPT: NT Slate</t>
    </r>
  </si>
  <si>
    <r>
      <rPr>
        <sz val="10"/>
        <color rgb="FF404040"/>
        <rFont val="Times New Roman"/>
        <family val="2"/>
        <charset val="204"/>
      </rPr>
      <t>Live Hope Minute</t>
    </r>
  </si>
  <si>
    <r>
      <rPr>
        <sz val="10"/>
        <color rgb="FF404040"/>
        <rFont val="Times New Roman"/>
        <family val="2"/>
        <charset val="204"/>
      </rPr>
      <t>Mark Smeby</t>
    </r>
  </si>
  <si>
    <r>
      <rPr>
        <sz val="10"/>
        <color rgb="FF404040"/>
        <rFont val="Times New Roman"/>
        <family val="2"/>
        <charset val="204"/>
      </rPr>
      <t>Alone Sucks</t>
    </r>
  </si>
  <si>
    <r>
      <rPr>
        <sz val="10"/>
        <color rgb="FF404040"/>
        <rFont val="Times New Roman"/>
        <family val="2"/>
        <charset val="204"/>
      </rPr>
      <t>Timothy Eldred</t>
    </r>
  </si>
  <si>
    <r>
      <rPr>
        <sz val="10"/>
        <color rgb="FF404040"/>
        <rFont val="Times New Roman"/>
        <family val="2"/>
        <charset val="204"/>
      </rPr>
      <t>TPT: NT Black IL</t>
    </r>
  </si>
  <si>
    <t xml:space="preserve">Carson Home Accents
Countdown to Christmas Sale 2017
Catalog Purchase Order </t>
  </si>
  <si>
    <t xml:space="preserve">      850 Wade Hampton Blvd. Building A, Suite 100 
Greenville, SC 29609
Phone (Genesis Marketing): 800-627-2651 
Fax (Genesis Marketing): 800-849-4363 
</t>
  </si>
  <si>
    <t xml:space="preserve">CA Gift/ Abbey Gift
Countdown to Christmas Sale 2017
Catalog Purchase Order </t>
  </si>
  <si>
    <r>
      <rPr>
        <sz val="10"/>
        <color rgb="FF404040"/>
        <rFont val="Times New Roman"/>
        <family val="2"/>
        <charset val="204"/>
      </rPr>
      <t>Home &amp; Family Wood Plank Plaque #57629</t>
    </r>
  </si>
  <si>
    <r>
      <rPr>
        <sz val="10"/>
        <color rgb="FF404040"/>
        <rFont val="Times New Roman"/>
        <family val="2"/>
        <charset val="204"/>
      </rPr>
      <t>Home Wall Cross #57661</t>
    </r>
  </si>
  <si>
    <r>
      <rPr>
        <sz val="9"/>
        <color rgb="FF404040"/>
        <rFont val="Arial"/>
        <family val="2"/>
      </rPr>
      <t xml:space="preserve">I Can Do All Things Wall Cross
</t>
    </r>
    <r>
      <rPr>
        <sz val="9"/>
        <color rgb="FF404040"/>
        <rFont val="Arial"/>
        <family val="2"/>
      </rPr>
      <t>#57658</t>
    </r>
  </si>
  <si>
    <r>
      <rPr>
        <sz val="10"/>
        <color rgb="FF404040"/>
        <rFont val="Times New Roman"/>
        <family val="2"/>
        <charset val="204"/>
      </rPr>
      <t>Glass Cutting Board Love Our Lord #57798</t>
    </r>
  </si>
  <si>
    <r>
      <rPr>
        <sz val="9"/>
        <color rgb="FF404040"/>
        <rFont val="Arial"/>
        <family val="2"/>
      </rPr>
      <t xml:space="preserve">Glass Cutting Board Good Times
</t>
    </r>
    <r>
      <rPr>
        <sz val="9"/>
        <color rgb="FF404040"/>
        <rFont val="Arial"/>
        <family val="2"/>
      </rPr>
      <t>#57797</t>
    </r>
  </si>
  <si>
    <r>
      <rPr>
        <sz val="10"/>
        <color rgb="FF404040"/>
        <rFont val="Times New Roman"/>
        <family val="2"/>
        <charset val="204"/>
      </rPr>
      <t>Glass Cutting Board Bless This Home #57623</t>
    </r>
  </si>
  <si>
    <t xml:space="preserve">Christian Art Gifts, Inc.
Countdown to Christmas Sale 2017
Catalog Purchase Order </t>
  </si>
  <si>
    <r>
      <rPr>
        <sz val="10"/>
        <color rgb="FF404040"/>
        <rFont val="Times New Roman"/>
        <family val="2"/>
        <charset val="204"/>
      </rPr>
      <t>Prayer Cards Tins - TIN011</t>
    </r>
  </si>
  <si>
    <r>
      <rPr>
        <sz val="10"/>
        <color rgb="FF404040"/>
        <rFont val="Times New Roman"/>
        <family val="2"/>
        <charset val="204"/>
      </rPr>
      <t>Whispers Of Hope Devotional - GB121</t>
    </r>
  </si>
  <si>
    <r>
      <rPr>
        <sz val="10"/>
        <color rgb="FF404040"/>
        <rFont val="Times New Roman"/>
        <family val="2"/>
        <charset val="204"/>
      </rPr>
      <t>Watercolor Collection Hope Mug - MUG455</t>
    </r>
  </si>
  <si>
    <r>
      <rPr>
        <sz val="10"/>
        <color rgb="FF404040"/>
        <rFont val="Times New Roman"/>
        <family val="2"/>
        <charset val="204"/>
      </rPr>
      <t>Positively Purple Bookmark BMF075</t>
    </r>
  </si>
  <si>
    <r>
      <rPr>
        <sz val="10"/>
        <color rgb="FF404040"/>
        <rFont val="Times New Roman"/>
        <family val="2"/>
        <charset val="204"/>
      </rPr>
      <t>Meet Me In The Meadow Devotional - GB122</t>
    </r>
  </si>
  <si>
    <r>
      <rPr>
        <sz val="10"/>
        <color rgb="FF404040"/>
        <rFont val="Times New Roman"/>
        <family val="2"/>
        <charset val="204"/>
      </rPr>
      <t>KJV My Promise Bible, HC Pink KJV084</t>
    </r>
  </si>
  <si>
    <r>
      <rPr>
        <sz val="10"/>
        <color rgb="FF404040"/>
        <rFont val="Times New Roman"/>
        <family val="2"/>
        <charset val="204"/>
      </rPr>
      <t>KJV My Promise Bible, Silky Butterfly KJV085</t>
    </r>
  </si>
  <si>
    <r>
      <rPr>
        <sz val="10"/>
        <color rgb="FF404040"/>
        <rFont val="Times New Roman"/>
        <family val="2"/>
        <charset val="204"/>
      </rPr>
      <t>Whispers Of Wisdom Devotional - GB120</t>
    </r>
  </si>
  <si>
    <t xml:space="preserve">Christian Brands
Countdown to Christmas Sale 2017                                    Catalog Purchase Order </t>
  </si>
  <si>
    <r>
      <rPr>
        <sz val="10"/>
        <color rgb="FF404040"/>
        <rFont val="Times New Roman"/>
        <family val="2"/>
        <charset val="204"/>
      </rPr>
      <t>Faith Mug - B4088</t>
    </r>
  </si>
  <si>
    <r>
      <rPr>
        <sz val="10"/>
        <color rgb="FF404040"/>
        <rFont val="Times New Roman"/>
        <family val="2"/>
        <charset val="204"/>
      </rPr>
      <t>Hello Young At Heart Wood Pallet Signs - B3113</t>
    </r>
  </si>
  <si>
    <r>
      <rPr>
        <sz val="10"/>
        <color rgb="FF404040"/>
        <rFont val="Times New Roman"/>
        <family val="2"/>
        <charset val="204"/>
      </rPr>
      <t>Home Young At Heart Wood Pallet Signs - B3112</t>
    </r>
  </si>
  <si>
    <r>
      <rPr>
        <sz val="10"/>
        <color rgb="FF404040"/>
        <rFont val="Times New Roman"/>
        <family val="2"/>
        <charset val="204"/>
      </rPr>
      <t>Loved Young At Heart Wood Pallet Signs - B3111</t>
    </r>
  </si>
  <si>
    <r>
      <rPr>
        <sz val="10"/>
        <color rgb="FF404040"/>
        <rFont val="Times New Roman"/>
        <family val="2"/>
        <charset val="204"/>
      </rPr>
      <t>Family Young At Heart Wood Pallet Signs - B3110</t>
    </r>
  </si>
  <si>
    <r>
      <rPr>
        <sz val="10"/>
        <color rgb="FF404040"/>
        <rFont val="Times New Roman"/>
        <family val="2"/>
        <charset val="204"/>
      </rPr>
      <t>Hope Mug - B4089</t>
    </r>
  </si>
  <si>
    <r>
      <rPr>
        <sz val="10"/>
        <color rgb="FF404040"/>
        <rFont val="Times New Roman"/>
        <family val="2"/>
        <charset val="204"/>
      </rPr>
      <t>Love Mug - B4090</t>
    </r>
  </si>
  <si>
    <t xml:space="preserve">CLC Publications
Countdown to Christmas Sale 2017
Catalog Purchase Order </t>
  </si>
  <si>
    <t>701 Pennsylvania Ave.
Fort Washington, PA
Ph: 800-659-1240</t>
  </si>
  <si>
    <r>
      <rPr>
        <sz val="10"/>
        <color rgb="FF404040"/>
        <rFont val="Times New Roman"/>
        <family val="2"/>
        <charset val="204"/>
      </rPr>
      <t>The Secret Of The Faith Life</t>
    </r>
  </si>
  <si>
    <r>
      <rPr>
        <sz val="10"/>
        <color rgb="FF404040"/>
        <rFont val="Times New Roman"/>
        <family val="2"/>
        <charset val="204"/>
      </rPr>
      <t>Andrew Murray</t>
    </r>
  </si>
  <si>
    <r>
      <rPr>
        <sz val="10"/>
        <color rgb="FF404040"/>
        <rFont val="Times New Roman"/>
        <family val="2"/>
        <charset val="204"/>
      </rPr>
      <t>The Secret Of United Prayer</t>
    </r>
  </si>
  <si>
    <r>
      <rPr>
        <sz val="10"/>
        <color rgb="FF404040"/>
        <rFont val="Times New Roman"/>
        <family val="2"/>
        <charset val="204"/>
      </rPr>
      <t>The Secret Of Power From On High</t>
    </r>
  </si>
  <si>
    <r>
      <rPr>
        <sz val="10"/>
        <color rgb="FF404040"/>
        <rFont val="Times New Roman"/>
        <family val="2"/>
        <charset val="204"/>
      </rPr>
      <t>The Seven Wounds Of Christ</t>
    </r>
  </si>
  <si>
    <r>
      <rPr>
        <sz val="10"/>
        <color rgb="FF404040"/>
        <rFont val="Times New Roman"/>
        <family val="2"/>
        <charset val="204"/>
      </rPr>
      <t>Fred A. Harley III</t>
    </r>
  </si>
  <si>
    <r>
      <rPr>
        <sz val="10"/>
        <color rgb="FF404040"/>
        <rFont val="Times New Roman"/>
        <family val="2"/>
        <charset val="204"/>
      </rPr>
      <t>Fight For The Family</t>
    </r>
  </si>
  <si>
    <r>
      <rPr>
        <sz val="10"/>
        <color rgb="FF404040"/>
        <rFont val="Times New Roman"/>
        <family val="2"/>
        <charset val="204"/>
      </rPr>
      <t>Jill Briscoe</t>
    </r>
  </si>
  <si>
    <r>
      <rPr>
        <sz val="10"/>
        <color rgb="FF404040"/>
        <rFont val="Times New Roman"/>
        <family val="2"/>
        <charset val="204"/>
      </rPr>
      <t>Place Matters</t>
    </r>
  </si>
  <si>
    <r>
      <rPr>
        <sz val="10"/>
        <color rgb="FF404040"/>
        <rFont val="Times New Roman"/>
        <family val="2"/>
        <charset val="204"/>
      </rPr>
      <t>Bill Krispin &amp; Coz Crosscombe</t>
    </r>
  </si>
  <si>
    <r>
      <rPr>
        <sz val="10"/>
        <color rgb="FF404040"/>
        <rFont val="Times New Roman"/>
        <family val="2"/>
        <charset val="204"/>
      </rPr>
      <t>The Red Feather</t>
    </r>
  </si>
  <si>
    <r>
      <rPr>
        <sz val="10"/>
        <color rgb="FF404040"/>
        <rFont val="Times New Roman"/>
        <family val="2"/>
        <charset val="204"/>
      </rPr>
      <t>Tom Elliff</t>
    </r>
  </si>
  <si>
    <r>
      <rPr>
        <sz val="10"/>
        <color rgb="FF404040"/>
        <rFont val="Times New Roman"/>
        <family val="2"/>
        <charset val="204"/>
      </rPr>
      <t>Wooden Decoupage Petite Music Box - Matthew 19:26</t>
    </r>
  </si>
  <si>
    <r>
      <rPr>
        <sz val="10"/>
        <color rgb="FF404040"/>
        <rFont val="Times New Roman"/>
        <family val="2"/>
        <charset val="204"/>
      </rPr>
      <t>DDP29SWG</t>
    </r>
  </si>
  <si>
    <r>
      <rPr>
        <sz val="10"/>
        <color rgb="FF404040"/>
        <rFont val="Times New Roman"/>
        <family val="2"/>
        <charset val="204"/>
      </rPr>
      <t>Wooden Decoupage Music Box - Serenity Prayer - DD19SWG</t>
    </r>
  </si>
  <si>
    <t xml:space="preserve">Cottage Garden
Countdown to Christmas Sale 2017
Catalog Purchase Order </t>
  </si>
  <si>
    <t xml:space="preserve">Crossway 
Countdown to Christmas Sale 2017
Catalog Purchase Order </t>
  </si>
  <si>
    <r>
      <rPr>
        <sz val="10"/>
        <color rgb="FF404040"/>
        <rFont val="Times New Roman"/>
        <family val="2"/>
        <charset val="204"/>
      </rPr>
      <t>ESV Following Jesus Bible TruTone Brown IL</t>
    </r>
  </si>
  <si>
    <r>
      <rPr>
        <sz val="10"/>
        <color rgb="FF404040"/>
        <rFont val="Times New Roman"/>
        <family val="2"/>
        <charset val="204"/>
      </rPr>
      <t>ESV Systematic Theology Study Bible TruTone Brown/Cordovan</t>
    </r>
  </si>
  <si>
    <r>
      <rPr>
        <sz val="10"/>
        <color rgb="FF404040"/>
        <rFont val="Times New Roman"/>
        <family val="2"/>
        <charset val="204"/>
      </rPr>
      <t>ESV Systematic Theology Study Bible Black GL</t>
    </r>
  </si>
  <si>
    <r>
      <rPr>
        <sz val="10"/>
        <color rgb="FF404040"/>
        <rFont val="Times New Roman"/>
        <family val="2"/>
        <charset val="204"/>
      </rPr>
      <t>ESV Systematic Theology Study Bible HC</t>
    </r>
  </si>
  <si>
    <r>
      <rPr>
        <sz val="10"/>
        <color rgb="FF404040"/>
        <rFont val="Times New Roman"/>
        <family val="2"/>
        <charset val="204"/>
      </rPr>
      <t>ESV Illuminated Bible Art Journaling Edition Burgundy IL</t>
    </r>
  </si>
  <si>
    <r>
      <rPr>
        <sz val="10"/>
        <color rgb="FF404040"/>
        <rFont val="Times New Roman"/>
        <family val="2"/>
        <charset val="204"/>
      </rPr>
      <t>ESV Family Devotional Bible HC</t>
    </r>
  </si>
  <si>
    <r>
      <rPr>
        <sz val="10"/>
        <color rgb="FF404040"/>
        <rFont val="Times New Roman"/>
        <family val="2"/>
        <charset val="204"/>
      </rPr>
      <t>ESV Childrens Bible TruTone Teal IL</t>
    </r>
  </si>
  <si>
    <r>
      <rPr>
        <sz val="10"/>
        <color rgb="FF404040"/>
        <rFont val="Times New Roman"/>
        <family val="2"/>
        <charset val="204"/>
      </rPr>
      <t>ESV Children's Bible TruTone Brown IL</t>
    </r>
  </si>
  <si>
    <r>
      <rPr>
        <sz val="10"/>
        <color rgb="FF404040"/>
        <rFont val="Times New Roman"/>
        <family val="2"/>
        <charset val="204"/>
      </rPr>
      <t>ESV Following Jesus Bible Ages 8 - 12</t>
    </r>
  </si>
  <si>
    <r>
      <rPr>
        <sz val="10"/>
        <color rgb="FF404040"/>
        <rFont val="Times New Roman"/>
        <family val="2"/>
        <charset val="204"/>
      </rPr>
      <t>ESV Illuminated Bible Art Journaling Edition Blue Cloth</t>
    </r>
  </si>
  <si>
    <t xml:space="preserve">David C. Cook
Countdown to Christmas Sale 2017
Catalog Purchase Order </t>
  </si>
  <si>
    <r>
      <rPr>
        <sz val="10"/>
        <color rgb="FF404040"/>
        <rFont val="Times New Roman"/>
        <family val="2"/>
        <charset val="204"/>
      </rPr>
      <t>Walk It Out</t>
    </r>
  </si>
  <si>
    <r>
      <rPr>
        <sz val="10"/>
        <color rgb="FF404040"/>
        <rFont val="Times New Roman"/>
        <family val="2"/>
        <charset val="204"/>
      </rPr>
      <t>Tricia Goyer</t>
    </r>
  </si>
  <si>
    <r>
      <rPr>
        <sz val="10"/>
        <color rgb="FF404040"/>
        <rFont val="Times New Roman"/>
        <family val="2"/>
        <charset val="204"/>
      </rPr>
      <t>Jesus Is Alive</t>
    </r>
  </si>
  <si>
    <r>
      <rPr>
        <sz val="10"/>
        <color rgb="FF404040"/>
        <rFont val="Times New Roman"/>
        <family val="2"/>
        <charset val="204"/>
      </rPr>
      <t>Debby Anderson</t>
    </r>
  </si>
  <si>
    <r>
      <rPr>
        <sz val="10"/>
        <color rgb="FF404040"/>
        <rFont val="Times New Roman"/>
        <family val="2"/>
        <charset val="204"/>
      </rPr>
      <t>Jesus Loves The Little Children</t>
    </r>
  </si>
  <si>
    <r>
      <rPr>
        <sz val="10"/>
        <color rgb="FF404040"/>
        <rFont val="Times New Roman"/>
        <family val="2"/>
        <charset val="204"/>
      </rPr>
      <t>Board</t>
    </r>
  </si>
  <si>
    <r>
      <rPr>
        <sz val="10"/>
        <color rgb="FF404040"/>
        <rFont val="Times New Roman"/>
        <family val="2"/>
        <charset val="204"/>
      </rPr>
      <t>Jesus Loves Me</t>
    </r>
  </si>
  <si>
    <r>
      <rPr>
        <sz val="10"/>
        <color rgb="FF404040"/>
        <rFont val="Times New Roman"/>
        <family val="2"/>
        <charset val="204"/>
      </rPr>
      <t>Understanding And Loving Person W/ Borderline - Personal Dis</t>
    </r>
  </si>
  <si>
    <r>
      <rPr>
        <sz val="10"/>
        <color rgb="FF404040"/>
        <rFont val="Times New Roman"/>
        <family val="2"/>
        <charset val="204"/>
      </rPr>
      <t>Steve Arterburn, Robert Wise</t>
    </r>
  </si>
  <si>
    <r>
      <rPr>
        <sz val="10"/>
        <color rgb="FF404040"/>
        <rFont val="Times New Roman"/>
        <family val="2"/>
        <charset val="204"/>
      </rPr>
      <t>Understanding And Loving A Person With Attention -</t>
    </r>
  </si>
  <si>
    <r>
      <rPr>
        <sz val="10"/>
        <color rgb="FF404040"/>
        <rFont val="Times New Roman"/>
        <family val="2"/>
        <charset val="204"/>
      </rPr>
      <t>Deficit Disorder, Steve Arterburn, Timothy Smith</t>
    </r>
  </si>
  <si>
    <r>
      <rPr>
        <sz val="10"/>
        <color rgb="FF404040"/>
        <rFont val="Times New Roman"/>
        <family val="2"/>
        <charset val="204"/>
      </rPr>
      <t>Understanding And Loving A Person With Depression</t>
    </r>
  </si>
  <si>
    <r>
      <rPr>
        <sz val="10"/>
        <color rgb="FF404040"/>
        <rFont val="Times New Roman"/>
        <family val="2"/>
        <charset val="204"/>
      </rPr>
      <t>Steve Arterburn, Brenda Hunter</t>
    </r>
  </si>
  <si>
    <r>
      <rPr>
        <sz val="10"/>
        <color rgb="FF404040"/>
        <rFont val="Times New Roman"/>
        <family val="2"/>
        <charset val="204"/>
      </rPr>
      <t>Come &amp; See</t>
    </r>
  </si>
  <si>
    <r>
      <rPr>
        <sz val="10"/>
        <color rgb="FF404040"/>
        <rFont val="Times New Roman"/>
        <family val="2"/>
        <charset val="204"/>
      </rPr>
      <t>Todd Wagner</t>
    </r>
  </si>
  <si>
    <r>
      <rPr>
        <sz val="10"/>
        <color rgb="FF404040"/>
        <rFont val="Times New Roman"/>
        <family val="2"/>
        <charset val="204"/>
      </rPr>
      <t>Jesus Is Born</t>
    </r>
  </si>
  <si>
    <t xml:space="preserve">Discovery House
Countdown to Christmas Sale 2017
Catalog Purchase Order </t>
  </si>
  <si>
    <r>
      <rPr>
        <sz val="10"/>
        <color rgb="FF404040"/>
        <rFont val="Times New Roman"/>
        <family val="2"/>
        <charset val="204"/>
      </rPr>
      <t>Morning And Evening - Updated Edition</t>
    </r>
  </si>
  <si>
    <r>
      <rPr>
        <sz val="10"/>
        <color rgb="FF404040"/>
        <rFont val="Times New Roman"/>
        <family val="2"/>
        <charset val="204"/>
      </rPr>
      <t>Charles Spurgeon</t>
    </r>
  </si>
  <si>
    <r>
      <rPr>
        <sz val="10"/>
        <color rgb="FF404040"/>
        <rFont val="Times New Roman"/>
        <family val="2"/>
        <charset val="204"/>
      </rPr>
      <t>Our Daily Bread Devotional Collection Spring Green IL</t>
    </r>
  </si>
  <si>
    <r>
      <rPr>
        <sz val="10"/>
        <color rgb="FF404040"/>
        <rFont val="Times New Roman"/>
        <family val="2"/>
        <charset val="204"/>
      </rPr>
      <t>Our Daily Bread Devotional Collection Dark Gray IL</t>
    </r>
  </si>
  <si>
    <r>
      <rPr>
        <sz val="10"/>
        <color rgb="FF404040"/>
        <rFont val="Times New Roman"/>
        <family val="2"/>
        <charset val="204"/>
      </rPr>
      <t>Our Daily Bread For Kids</t>
    </r>
  </si>
  <si>
    <r>
      <rPr>
        <sz val="10"/>
        <color rgb="FF404040"/>
        <rFont val="Times New Roman"/>
        <family val="2"/>
        <charset val="204"/>
      </rPr>
      <t>Crystal Bowman</t>
    </r>
  </si>
  <si>
    <r>
      <rPr>
        <sz val="10"/>
        <color rgb="FF404040"/>
        <rFont val="Times New Roman"/>
        <family val="2"/>
        <charset val="204"/>
      </rPr>
      <t>Our Daily Bread For Preschoolers</t>
    </r>
  </si>
  <si>
    <r>
      <rPr>
        <sz val="10"/>
        <color rgb="FF404040"/>
        <rFont val="Times New Roman"/>
        <family val="2"/>
        <charset val="204"/>
      </rPr>
      <t>My Utmost For His Highest - Classic Edition</t>
    </r>
  </si>
  <si>
    <r>
      <rPr>
        <sz val="10"/>
        <color rgb="FF404040"/>
        <rFont val="Times New Roman"/>
        <family val="2"/>
        <charset val="204"/>
      </rPr>
      <t>Oswald Chambers</t>
    </r>
  </si>
  <si>
    <r>
      <rPr>
        <sz val="10"/>
        <color rgb="FF404040"/>
        <rFont val="Times New Roman"/>
        <family val="2"/>
        <charset val="204"/>
      </rPr>
      <t>Jesus Wants All Of Me</t>
    </r>
  </si>
  <si>
    <r>
      <rPr>
        <sz val="10"/>
        <color rgb="FF404040"/>
        <rFont val="Times New Roman"/>
        <family val="2"/>
        <charset val="204"/>
      </rPr>
      <t>Phil Smouse</t>
    </r>
  </si>
  <si>
    <r>
      <rPr>
        <sz val="10"/>
        <color rgb="FF404040"/>
        <rFont val="Times New Roman"/>
        <family val="2"/>
        <charset val="204"/>
      </rPr>
      <t>Our Daily Bread For Kids Sunday School Songs</t>
    </r>
  </si>
  <si>
    <r>
      <rPr>
        <sz val="10"/>
        <color rgb="FF404040"/>
        <rFont val="Times New Roman"/>
        <family val="2"/>
        <charset val="204"/>
      </rPr>
      <t>CD</t>
    </r>
  </si>
  <si>
    <r>
      <rPr>
        <sz val="10"/>
        <color rgb="FF404040"/>
        <rFont val="Times New Roman"/>
        <family val="2"/>
        <charset val="204"/>
      </rPr>
      <t>The Impossible</t>
    </r>
  </si>
  <si>
    <r>
      <rPr>
        <sz val="10"/>
        <color rgb="FF404040"/>
        <rFont val="Times New Roman"/>
        <family val="2"/>
        <charset val="204"/>
      </rPr>
      <t>Joyce Smith</t>
    </r>
  </si>
  <si>
    <r>
      <rPr>
        <sz val="10"/>
        <color rgb="FF404040"/>
        <rFont val="Times New Roman"/>
        <family val="2"/>
        <charset val="204"/>
      </rPr>
      <t>Wake Up To The Word Devotional</t>
    </r>
  </si>
  <si>
    <r>
      <rPr>
        <sz val="10"/>
        <color rgb="FF404040"/>
        <rFont val="Times New Roman"/>
        <family val="2"/>
        <charset val="204"/>
      </rPr>
      <t>Joyce Meyer</t>
    </r>
  </si>
  <si>
    <r>
      <rPr>
        <sz val="10"/>
        <color rgb="FF404040"/>
        <rFont val="Times New Roman"/>
        <family val="2"/>
        <charset val="204"/>
      </rPr>
      <t>Blessed In The Darkness Study Guide</t>
    </r>
  </si>
  <si>
    <r>
      <rPr>
        <sz val="10"/>
        <color rgb="FF404040"/>
        <rFont val="Times New Roman"/>
        <family val="2"/>
        <charset val="204"/>
      </rPr>
      <t>Joel Osteen</t>
    </r>
  </si>
  <si>
    <r>
      <rPr>
        <sz val="10"/>
        <color rgb="FF404040"/>
        <rFont val="Times New Roman"/>
        <family val="2"/>
        <charset val="204"/>
      </rPr>
      <t>I Declare</t>
    </r>
  </si>
  <si>
    <r>
      <rPr>
        <sz val="10"/>
        <color rgb="FF404040"/>
        <rFont val="Times New Roman"/>
        <family val="2"/>
        <charset val="204"/>
      </rPr>
      <t>Closer To God Each Day</t>
    </r>
  </si>
  <si>
    <r>
      <rPr>
        <sz val="10"/>
        <color rgb="FF404040"/>
        <rFont val="Times New Roman"/>
        <family val="2"/>
        <charset val="204"/>
      </rPr>
      <t>Soar!</t>
    </r>
  </si>
  <si>
    <r>
      <rPr>
        <sz val="10"/>
        <color rgb="FF404040"/>
        <rFont val="Times New Roman"/>
        <family val="2"/>
        <charset val="204"/>
      </rPr>
      <t>T.D. Jakes</t>
    </r>
  </si>
  <si>
    <r>
      <rPr>
        <sz val="10"/>
        <color rgb="FF404040"/>
        <rFont val="Times New Roman"/>
        <family val="2"/>
        <charset val="204"/>
      </rPr>
      <t>Soar Study Guide</t>
    </r>
  </si>
  <si>
    <r>
      <rPr>
        <sz val="10"/>
        <color rgb="FF404040"/>
        <rFont val="Times New Roman"/>
        <family val="2"/>
        <charset val="204"/>
      </rPr>
      <t>Blessed In The Darkness</t>
    </r>
  </si>
  <si>
    <r>
      <rPr>
        <sz val="10"/>
        <color rgb="FF404040"/>
        <rFont val="Times New Roman"/>
        <family val="2"/>
        <charset val="204"/>
      </rPr>
      <t>Battlefield of the Mind</t>
    </r>
  </si>
  <si>
    <t xml:space="preserve">FaithWords
Countdown to Christmas Sale 2017
Catalog Purchase Order           
</t>
  </si>
  <si>
    <t xml:space="preserve">Focus on the Family
Countdown to Christmas Sale 2017
Catalog Purchase Order </t>
  </si>
  <si>
    <t>8605 Explorer Drive 
Colorado Springs, CO  80920
Ph: 800 232-6459</t>
  </si>
  <si>
    <r>
      <rPr>
        <sz val="10"/>
        <color rgb="FF404040"/>
        <rFont val="Times New Roman"/>
        <family val="2"/>
        <charset val="204"/>
      </rPr>
      <t>AIO Bible NirV HC</t>
    </r>
  </si>
  <si>
    <r>
      <rPr>
        <sz val="10"/>
        <color rgb="FF404040"/>
        <rFont val="Times New Roman"/>
        <family val="2"/>
        <charset val="204"/>
      </rPr>
      <t>AIO Bible NirV Prem. Girls, Leatherette Purple</t>
    </r>
  </si>
  <si>
    <r>
      <rPr>
        <sz val="10"/>
        <color rgb="FF404040"/>
        <rFont val="Times New Roman"/>
        <family val="2"/>
        <charset val="204"/>
      </rPr>
      <t>AIO Bible NirV Prem. Boys, Leatherette Brown</t>
    </r>
  </si>
  <si>
    <t xml:space="preserve">Harvest House
Countdown to Christmas Sale 2017
Catalog Purchase Order  </t>
  </si>
  <si>
    <r>
      <rPr>
        <sz val="10"/>
        <color rgb="FF404040"/>
        <rFont val="Times New Roman"/>
        <family val="2"/>
        <charset val="204"/>
      </rPr>
      <t>F. LaGard Smith</t>
    </r>
  </si>
  <si>
    <r>
      <rPr>
        <sz val="10"/>
        <color rgb="FF404040"/>
        <rFont val="Times New Roman"/>
        <family val="2"/>
        <charset val="204"/>
      </rPr>
      <t>The Power Of Praying Through Fear</t>
    </r>
  </si>
  <si>
    <r>
      <rPr>
        <sz val="10"/>
        <color rgb="FF404040"/>
        <rFont val="Times New Roman"/>
        <family val="2"/>
        <charset val="204"/>
      </rPr>
      <t>Stormie Omartian</t>
    </r>
  </si>
  <si>
    <r>
      <rPr>
        <sz val="10"/>
        <color rgb="FF404040"/>
        <rFont val="Times New Roman"/>
        <family val="2"/>
        <charset val="204"/>
      </rPr>
      <t>What Happens When I Talk To God?</t>
    </r>
  </si>
  <si>
    <r>
      <rPr>
        <sz val="10"/>
        <color rgb="FF404040"/>
        <rFont val="Times New Roman"/>
        <family val="2"/>
        <charset val="204"/>
      </rPr>
      <t>Jesus Every Day</t>
    </r>
  </si>
  <si>
    <r>
      <rPr>
        <sz val="10"/>
        <color rgb="FF404040"/>
        <rFont val="Times New Roman"/>
        <family val="2"/>
        <charset val="204"/>
      </rPr>
      <t>Mary DeMuth</t>
    </r>
  </si>
  <si>
    <r>
      <rPr>
        <sz val="10"/>
        <color rgb="FF404040"/>
        <rFont val="Times New Roman"/>
        <family val="2"/>
        <charset val="204"/>
      </rPr>
      <t>F LaGard Smith</t>
    </r>
  </si>
  <si>
    <r>
      <rPr>
        <sz val="10"/>
        <color rgb="FF404040"/>
        <rFont val="Times New Roman"/>
        <family val="2"/>
        <charset val="204"/>
      </rPr>
      <t>Shana Schutte, Boyd Bailey</t>
    </r>
  </si>
  <si>
    <r>
      <rPr>
        <sz val="10"/>
        <color rgb="FF404040"/>
        <rFont val="Times New Roman"/>
        <family val="2"/>
        <charset val="204"/>
      </rPr>
      <t>Boyd Bailey</t>
    </r>
  </si>
  <si>
    <t xml:space="preserve">Howard's Jewelry
Countdown to Christmas Sale 2017
Catalog Purchase Order </t>
  </si>
  <si>
    <r>
      <rPr>
        <sz val="10"/>
        <color rgb="FF404040"/>
        <rFont val="Times New Roman"/>
        <family val="2"/>
        <charset val="204"/>
      </rPr>
      <t>Glass Bead &amp; Cross Necklace &amp; Earring Set - 9431-5</t>
    </r>
  </si>
  <si>
    <r>
      <rPr>
        <sz val="10"/>
        <color rgb="FF404040"/>
        <rFont val="Times New Roman"/>
        <family val="2"/>
        <charset val="204"/>
      </rPr>
      <t>Glass Bead &amp; Cross Stretch Bracelet - 9432-5</t>
    </r>
  </si>
  <si>
    <r>
      <rPr>
        <sz val="10"/>
        <color rgb="FF404040"/>
        <rFont val="Times New Roman"/>
        <family val="2"/>
        <charset val="204"/>
      </rPr>
      <t>Inspirational Filigree Stretch Bracelet - 9370-54</t>
    </r>
  </si>
  <si>
    <t xml:space="preserve">Integrity Music
Countdown to Christmas Sale 2017
Catalog Purchase Order </t>
  </si>
  <si>
    <t>1646 Westgate Circle, Suite 106
Brentwood, TN  37027
Ph: 888-888-4726</t>
  </si>
  <si>
    <r>
      <rPr>
        <sz val="10"/>
        <color rgb="FF404040"/>
        <rFont val="Times New Roman"/>
        <family val="2"/>
        <charset val="204"/>
      </rPr>
      <t>For Unto Us</t>
    </r>
  </si>
  <si>
    <r>
      <rPr>
        <sz val="10"/>
        <color rgb="FF404040"/>
        <rFont val="Times New Roman"/>
        <family val="2"/>
        <charset val="204"/>
      </rPr>
      <t>Paul Baloche</t>
    </r>
  </si>
  <si>
    <r>
      <rPr>
        <sz val="10"/>
        <color rgb="FF404040"/>
        <rFont val="Times New Roman"/>
        <family val="2"/>
        <charset val="204"/>
      </rPr>
      <t>Build Your Kingdom Here</t>
    </r>
  </si>
  <si>
    <r>
      <rPr>
        <sz val="10"/>
        <color rgb="FF404040"/>
        <rFont val="Times New Roman"/>
        <family val="2"/>
        <charset val="204"/>
      </rPr>
      <t>Rend Collective</t>
    </r>
  </si>
  <si>
    <r>
      <rPr>
        <sz val="10"/>
        <color rgb="FF404040"/>
        <rFont val="Times New Roman"/>
        <family val="2"/>
        <charset val="204"/>
      </rPr>
      <t>Here I Am Send Me</t>
    </r>
  </si>
  <si>
    <r>
      <rPr>
        <sz val="10"/>
        <color rgb="FF404040"/>
        <rFont val="Times New Roman"/>
        <family val="2"/>
        <charset val="204"/>
      </rPr>
      <t>Darlene Zschech</t>
    </r>
  </si>
  <si>
    <r>
      <rPr>
        <sz val="10"/>
        <color rgb="FF404040"/>
        <rFont val="Times New Roman"/>
        <family val="2"/>
        <charset val="204"/>
      </rPr>
      <t>CD/DV D</t>
    </r>
  </si>
  <si>
    <r>
      <rPr>
        <sz val="10"/>
        <color rgb="FF404040"/>
        <rFont val="Times New Roman"/>
        <family val="2"/>
        <charset val="204"/>
      </rPr>
      <t>Trust</t>
    </r>
  </si>
  <si>
    <r>
      <rPr>
        <sz val="10"/>
        <color rgb="FF404040"/>
        <rFont val="Times New Roman"/>
        <family val="2"/>
        <charset val="204"/>
      </rPr>
      <t>Jaci Velasquez</t>
    </r>
  </si>
  <si>
    <r>
      <rPr>
        <sz val="10"/>
        <color rgb="FF404040"/>
        <rFont val="Times New Roman"/>
        <family val="2"/>
        <charset val="204"/>
      </rPr>
      <t>Legacy CD/DVD</t>
    </r>
  </si>
  <si>
    <r>
      <rPr>
        <sz val="10"/>
        <color rgb="FF404040"/>
        <rFont val="Times New Roman"/>
        <family val="2"/>
        <charset val="204"/>
      </rPr>
      <t>Planetshakers</t>
    </r>
  </si>
  <si>
    <t xml:space="preserve">Judson Press
Countdown to Christmas Sale 2017
Catalog Purchase Order </t>
  </si>
  <si>
    <t>588 N. Gulph Rd.
King Of Prussia, PA  19406
Ph: 800 331-1053/  FAX: 610 768-2107</t>
  </si>
  <si>
    <r>
      <rPr>
        <sz val="9"/>
        <color rgb="FF404040"/>
        <rFont val="Arial"/>
        <family val="2"/>
      </rPr>
      <t>The Revolutionary Power Of The Lord's Prayer</t>
    </r>
  </si>
  <si>
    <r>
      <rPr>
        <sz val="9"/>
        <color rgb="FF404040"/>
        <rFont val="Arial"/>
        <family val="2"/>
      </rPr>
      <t>Alice Burnette Greene</t>
    </r>
  </si>
  <si>
    <t xml:space="preserve">Kerusso
Countdown to Christmas Sale 2017
Catalog Purchase Order </t>
  </si>
  <si>
    <r>
      <rPr>
        <sz val="9"/>
        <color rgb="FF404040"/>
        <rFont val="Arial"/>
        <family val="2"/>
      </rPr>
      <t>CG Long SlvT - Jar Lights - CGL2667XL</t>
    </r>
  </si>
  <si>
    <r>
      <rPr>
        <sz val="9"/>
        <color rgb="FF404040"/>
        <rFont val="Arial"/>
        <family val="2"/>
      </rPr>
      <t>Grace &amp; Truth RaglanT - Faith Hope Love - GTL2666LG</t>
    </r>
  </si>
  <si>
    <r>
      <rPr>
        <sz val="9"/>
        <color rgb="FF404040"/>
        <rFont val="Arial"/>
        <family val="2"/>
      </rPr>
      <t>Adult Raglan T - Great Outdoors - RGL2662XL</t>
    </r>
  </si>
  <si>
    <r>
      <rPr>
        <sz val="9"/>
        <color rgb="FF404040"/>
        <rFont val="Arial"/>
        <family val="2"/>
      </rPr>
      <t>Adult RaglanT - Great Outdoors - RGL2662LG</t>
    </r>
  </si>
  <si>
    <r>
      <rPr>
        <sz val="9"/>
        <color rgb="FF404040"/>
        <rFont val="Arial"/>
        <family val="2"/>
      </rPr>
      <t>Adult RaglanT - Great Outdoors - RGL2662MD</t>
    </r>
  </si>
  <si>
    <r>
      <rPr>
        <sz val="9"/>
        <color rgb="FF404040"/>
        <rFont val="Arial"/>
        <family val="2"/>
      </rPr>
      <t>Adult RaglanT - Great Outdoors - RGL2662SM</t>
    </r>
  </si>
  <si>
    <r>
      <rPr>
        <sz val="9"/>
        <color rgb="FF404040"/>
        <rFont val="Arial"/>
        <family val="2"/>
      </rPr>
      <t>Adult RaglanT - Live Fearless - RGL2661XL</t>
    </r>
  </si>
  <si>
    <r>
      <rPr>
        <sz val="9"/>
        <color rgb="FF404040"/>
        <rFont val="Arial"/>
        <family val="2"/>
      </rPr>
      <t>Adult RaglanT - Live Fearless - RGL2661LG</t>
    </r>
  </si>
  <si>
    <r>
      <rPr>
        <sz val="9"/>
        <color rgb="FF404040"/>
        <rFont val="Arial"/>
        <family val="2"/>
      </rPr>
      <t>Adult RaglanT - Live Fearless - RGL2661MD</t>
    </r>
  </si>
  <si>
    <r>
      <rPr>
        <sz val="9"/>
        <color rgb="FF404040"/>
        <rFont val="Arial"/>
        <family val="2"/>
      </rPr>
      <t>CG Long SlvT - Jar Lights - CGL2667MD</t>
    </r>
  </si>
  <si>
    <r>
      <rPr>
        <sz val="9"/>
        <color rgb="FF404040"/>
        <rFont val="Arial"/>
        <family val="2"/>
      </rPr>
      <t>Grace &amp; Truth RaglanT - Faith Hope Love - GTL2666XL</t>
    </r>
  </si>
  <si>
    <r>
      <rPr>
        <sz val="9"/>
        <color rgb="FF404040"/>
        <rFont val="Arial"/>
        <family val="2"/>
      </rPr>
      <t>CG Long SlvT - Jar Lights - CGL2667SM</t>
    </r>
  </si>
  <si>
    <r>
      <rPr>
        <sz val="9"/>
        <color rgb="FF404040"/>
        <rFont val="Arial"/>
        <family val="2"/>
      </rPr>
      <t>CG Long SlvT - Dream Big - CGL2670LG</t>
    </r>
  </si>
  <si>
    <r>
      <rPr>
        <sz val="9"/>
        <color rgb="FF404040"/>
        <rFont val="Arial"/>
        <family val="2"/>
      </rPr>
      <t>CG Long SlvT - Jar Lights - CGL2667LG</t>
    </r>
  </si>
  <si>
    <r>
      <rPr>
        <sz val="9"/>
        <color rgb="FF404040"/>
        <rFont val="Arial"/>
        <family val="2"/>
      </rPr>
      <t>Adult RaglanT - Live Fearless - RGL2661SM</t>
    </r>
  </si>
  <si>
    <r>
      <rPr>
        <sz val="9"/>
        <color rgb="FF404040"/>
        <rFont val="Arial"/>
        <family val="2"/>
      </rPr>
      <t>CG Long SlvT - Dream Big - CGL2670MD</t>
    </r>
  </si>
  <si>
    <r>
      <rPr>
        <sz val="9"/>
        <color rgb="FF404040"/>
        <rFont val="Arial"/>
        <family val="2"/>
      </rPr>
      <t>Grace &amp; Truth RaglanT - Faith Hope Love - GTL2666MD</t>
    </r>
  </si>
  <si>
    <r>
      <rPr>
        <sz val="9"/>
        <color rgb="FF404040"/>
        <rFont val="Arial"/>
        <family val="2"/>
      </rPr>
      <t>CG Long SlvT - Dream Big - CGL2670XL</t>
    </r>
  </si>
  <si>
    <r>
      <rPr>
        <sz val="9"/>
        <color rgb="FF404040"/>
        <rFont val="Arial"/>
        <family val="2"/>
      </rPr>
      <t>Grace &amp; Truth RaglanT - Be Kind - GTL2665SM</t>
    </r>
  </si>
  <si>
    <r>
      <rPr>
        <sz val="9"/>
        <color rgb="FF404040"/>
        <rFont val="Arial"/>
        <family val="2"/>
      </rPr>
      <t>Grace &amp; Truth RaglanT - Be Kind - GTL2665MD</t>
    </r>
  </si>
  <si>
    <r>
      <rPr>
        <sz val="9"/>
        <color rgb="FF404040"/>
        <rFont val="Arial"/>
        <family val="2"/>
      </rPr>
      <t>Grace &amp; Truth RaglanT - Be Kind - GTL2665LG</t>
    </r>
  </si>
  <si>
    <r>
      <rPr>
        <sz val="9"/>
        <color rgb="FF404040"/>
        <rFont val="Arial"/>
        <family val="2"/>
      </rPr>
      <t>Grace &amp; Truth RaglanT - Be Kind - GTL2665XL</t>
    </r>
  </si>
  <si>
    <r>
      <rPr>
        <sz val="9"/>
        <color rgb="FF404040"/>
        <rFont val="Arial"/>
        <family val="2"/>
      </rPr>
      <t>Grace &amp; Truth RaglanT - Faith Hope Love - GTL2666SM</t>
    </r>
  </si>
  <si>
    <r>
      <rPr>
        <sz val="9"/>
        <color rgb="FF404040"/>
        <rFont val="Arial"/>
        <family val="2"/>
      </rPr>
      <t>CG Long SlvT - Dream Big - CGL2670SM</t>
    </r>
  </si>
  <si>
    <t xml:space="preserve">402 Highway 62 Spur
Berryville , AR 72616
Ph: 800-424-0943 Fax: 870-423-3568 </t>
  </si>
  <si>
    <r>
      <rPr>
        <sz val="9"/>
        <color rgb="FF404040"/>
        <rFont val="Arial"/>
        <family val="2"/>
      </rPr>
      <t>The Dishonorable Miss DeLancey</t>
    </r>
  </si>
  <si>
    <r>
      <rPr>
        <sz val="9"/>
        <color rgb="FF404040"/>
        <rFont val="Arial"/>
        <family val="2"/>
      </rPr>
      <t>Carolyn Miller</t>
    </r>
  </si>
  <si>
    <t xml:space="preserve">Kregel 
Countdown to Christmas Sale 2017
Catalog Purchase Order </t>
  </si>
  <si>
    <t xml:space="preserve">Leafwood Publishers
Countdown to Christmas Sale 2017
Catalog Purchase Order                                                 </t>
  </si>
  <si>
    <t>1626 Campus Court
Abilene , TX 79601
Ph: 877-816-4455 Fax: 325-674-6471</t>
  </si>
  <si>
    <r>
      <rPr>
        <sz val="9"/>
        <color rgb="FF404040"/>
        <rFont val="Arial"/>
        <family val="2"/>
      </rPr>
      <t>Hagar</t>
    </r>
  </si>
  <si>
    <r>
      <rPr>
        <sz val="9"/>
        <color rgb="FF404040"/>
        <rFont val="Arial"/>
        <family val="2"/>
      </rPr>
      <t>Shadia Hrichi</t>
    </r>
  </si>
  <si>
    <r>
      <rPr>
        <sz val="9"/>
        <color rgb="FF404040"/>
        <rFont val="Arial"/>
        <family val="2"/>
      </rPr>
      <t>The Map Is Not The Journey</t>
    </r>
  </si>
  <si>
    <r>
      <rPr>
        <sz val="9"/>
        <color rgb="FF404040"/>
        <rFont val="Arial"/>
        <family val="2"/>
      </rPr>
      <t>Richard Dahlstrom</t>
    </r>
  </si>
  <si>
    <r>
      <rPr>
        <sz val="9"/>
        <color rgb="FF404040"/>
        <rFont val="Arial"/>
        <family val="2"/>
      </rPr>
      <t>Righteous And Lost</t>
    </r>
  </si>
  <si>
    <r>
      <rPr>
        <sz val="9"/>
        <color rgb="FF404040"/>
        <rFont val="Arial"/>
        <family val="2"/>
      </rPr>
      <t>Michelle Lazurek</t>
    </r>
  </si>
  <si>
    <r>
      <rPr>
        <sz val="9"/>
        <color rgb="FF404040"/>
        <rFont val="Arial"/>
        <family val="2"/>
      </rPr>
      <t>Rustic Country Series Savior Is Born (SM Cross) #12607</t>
    </r>
  </si>
  <si>
    <r>
      <rPr>
        <sz val="9"/>
        <color rgb="FF404040"/>
        <rFont val="Arial"/>
        <family val="2"/>
      </rPr>
      <t>Rustic Country Series Savior Is Born (Plaque) #12609</t>
    </r>
  </si>
  <si>
    <r>
      <rPr>
        <sz val="9"/>
        <color rgb="FF404040"/>
        <rFont val="Arial"/>
        <family val="2"/>
      </rPr>
      <t>Rustic Country Series Jesus Ornament #12601</t>
    </r>
  </si>
  <si>
    <t xml:space="preserve">Lighthouse Christian Products Company
Countdown to Christmas Sale 2017
Catalog Purchase Order </t>
  </si>
  <si>
    <r>
      <rPr>
        <sz val="9"/>
        <color rgb="FF404040"/>
        <rFont val="Arial"/>
        <family val="2"/>
      </rPr>
      <t>Jesus</t>
    </r>
  </si>
  <si>
    <r>
      <rPr>
        <sz val="9"/>
        <color rgb="FF404040"/>
        <rFont val="Arial"/>
        <family val="2"/>
      </rPr>
      <t>A.W. Tozer</t>
    </r>
  </si>
  <si>
    <r>
      <rPr>
        <sz val="9"/>
        <color rgb="FF404040"/>
        <rFont val="Arial"/>
        <family val="2"/>
      </rPr>
      <t>Worship</t>
    </r>
  </si>
  <si>
    <t xml:space="preserve">Moody Publishers
Countdown to Christmas Sale 2017
Catalog Purchase Order </t>
  </si>
  <si>
    <t xml:space="preserve">PO Box 817
Phillipsburg , NJ 08865
Ph: 800-631-0094 Fax: 908-859-2390 </t>
  </si>
  <si>
    <t xml:space="preserve">P&amp;R Publishing
Countdown to Christmas Sale 2017
Catalog Purchase Order </t>
  </si>
  <si>
    <r>
      <rPr>
        <sz val="9"/>
        <color rgb="FF404040"/>
        <rFont val="Arial"/>
        <family val="2"/>
      </rPr>
      <t>Preparing Children For Marriage</t>
    </r>
  </si>
  <si>
    <r>
      <rPr>
        <sz val="9"/>
        <color rgb="FF404040"/>
        <rFont val="Arial"/>
        <family val="2"/>
      </rPr>
      <t>Josh Mulvihill</t>
    </r>
  </si>
  <si>
    <r>
      <rPr>
        <sz val="9"/>
        <color rgb="FF404040"/>
        <rFont val="Arial"/>
        <family val="2"/>
      </rPr>
      <t>The Complete Husband</t>
    </r>
  </si>
  <si>
    <r>
      <rPr>
        <sz val="9"/>
        <color rgb="FF404040"/>
        <rFont val="Arial"/>
        <family val="2"/>
      </rPr>
      <t>Lou Priolo</t>
    </r>
  </si>
  <si>
    <r>
      <rPr>
        <sz val="9"/>
        <color rgb="FF404040"/>
        <rFont val="Arial"/>
        <family val="2"/>
      </rPr>
      <t>Letters To A Romantic On Dating</t>
    </r>
  </si>
  <si>
    <r>
      <rPr>
        <sz val="9"/>
        <color rgb="FF404040"/>
        <rFont val="Arial"/>
        <family val="2"/>
      </rPr>
      <t>Sean Perron &amp; Spencer Harmon</t>
    </r>
  </si>
  <si>
    <r>
      <rPr>
        <sz val="9"/>
        <color rgb="FF404040"/>
        <rFont val="Arial"/>
        <family val="2"/>
      </rPr>
      <t>Letters To A Romantic: On Engagement</t>
    </r>
  </si>
  <si>
    <r>
      <rPr>
        <sz val="9"/>
        <color rgb="FF404040"/>
        <rFont val="Arial"/>
        <family val="2"/>
      </rPr>
      <t>Sean Perron, Spencer Harmon</t>
    </r>
  </si>
  <si>
    <t xml:space="preserve">P. Graham Dunn
Countdown to Christmas Sale 2017
Catalog Purchase Order </t>
  </si>
  <si>
    <r>
      <rPr>
        <sz val="9"/>
        <color rgb="FF404040"/>
        <rFont val="Arial"/>
        <family val="2"/>
      </rPr>
      <t>Our Daily Bread Small Sign WPB0036</t>
    </r>
  </si>
  <si>
    <r>
      <rPr>
        <sz val="9"/>
        <color rgb="FF404040"/>
        <rFont val="Arial"/>
        <family val="2"/>
      </rPr>
      <t>As For Me And My House Small Sign WPB0026</t>
    </r>
  </si>
  <si>
    <r>
      <rPr>
        <sz val="9"/>
        <color rgb="FF404040"/>
        <rFont val="Arial"/>
        <family val="2"/>
      </rPr>
      <t>Count Your Blessings Small Sign BHB0021</t>
    </r>
  </si>
  <si>
    <r>
      <rPr>
        <sz val="9"/>
        <color rgb="FF404040"/>
        <rFont val="Arial"/>
        <family val="2"/>
      </rPr>
      <t>Do Everything In Love Small Sign BHB0039</t>
    </r>
  </si>
  <si>
    <r>
      <rPr>
        <sz val="9"/>
        <color rgb="FF404040"/>
        <rFont val="Arial"/>
        <family val="2"/>
      </rPr>
      <t>In Everything Give Thanks Small Sign BHB0036</t>
    </r>
  </si>
  <si>
    <t xml:space="preserve">Precious Moments
Countdown to Christmas Sale 2017
Catalog Purchase Order </t>
  </si>
  <si>
    <r>
      <rPr>
        <sz val="9"/>
        <color rgb="FF404040"/>
        <rFont val="Arial"/>
        <family val="2"/>
      </rPr>
      <t>Baby Footprints Photo Frame - 172415</t>
    </r>
  </si>
  <si>
    <r>
      <rPr>
        <sz val="9"/>
        <color rgb="FF404040"/>
        <rFont val="Arial"/>
        <family val="2"/>
      </rPr>
      <t>Babyfootprints Trinket Tray - 172451</t>
    </r>
  </si>
  <si>
    <r>
      <rPr>
        <sz val="9"/>
        <color rgb="FF404040"/>
        <rFont val="Arial"/>
        <family val="2"/>
      </rPr>
      <t>Baby Footprints Trinket Box - 172452</t>
    </r>
  </si>
  <si>
    <t xml:space="preserve">Provident
Countdown to Christmas Sale 2017
Catalog Purchase Order </t>
  </si>
  <si>
    <r>
      <rPr>
        <sz val="9"/>
        <color rgb="FF404040"/>
        <rFont val="Arial"/>
        <family val="2"/>
      </rPr>
      <t>The Other Side</t>
    </r>
  </si>
  <si>
    <r>
      <rPr>
        <sz val="9"/>
        <color rgb="FF404040"/>
        <rFont val="Arial"/>
        <family val="2"/>
      </rPr>
      <t>The Walls Group</t>
    </r>
  </si>
  <si>
    <r>
      <rPr>
        <sz val="9"/>
        <color rgb="FF404040"/>
        <rFont val="Arial"/>
        <family val="2"/>
      </rPr>
      <t>Decade The Halls</t>
    </r>
  </si>
  <si>
    <r>
      <rPr>
        <sz val="9"/>
        <color rgb="FF404040"/>
        <rFont val="Arial"/>
        <family val="2"/>
      </rPr>
      <t>Tenth Avenue North</t>
    </r>
  </si>
  <si>
    <r>
      <rPr>
        <sz val="9"/>
        <color rgb="FF404040"/>
        <rFont val="Arial"/>
        <family val="2"/>
      </rPr>
      <t>Gone</t>
    </r>
  </si>
  <si>
    <r>
      <rPr>
        <sz val="9"/>
        <color rgb="FF404040"/>
        <rFont val="Arial"/>
        <family val="2"/>
      </rPr>
      <t>Red</t>
    </r>
  </si>
  <si>
    <r>
      <rPr>
        <sz val="9"/>
        <color rgb="FF404040"/>
        <rFont val="Arial"/>
        <family val="2"/>
      </rPr>
      <t>Different</t>
    </r>
  </si>
  <si>
    <r>
      <rPr>
        <sz val="9"/>
        <color rgb="FF404040"/>
        <rFont val="Arial"/>
        <family val="2"/>
      </rPr>
      <t>Micah Tyler</t>
    </r>
  </si>
  <si>
    <r>
      <rPr>
        <sz val="9"/>
        <color rgb="FF404040"/>
        <rFont val="Arial"/>
        <family val="2"/>
      </rPr>
      <t>Enough</t>
    </r>
  </si>
  <si>
    <r>
      <rPr>
        <sz val="9"/>
        <color rgb="FF404040"/>
        <rFont val="Arial"/>
        <family val="2"/>
      </rPr>
      <t>Chonda Pierce</t>
    </r>
  </si>
  <si>
    <r>
      <rPr>
        <sz val="9"/>
        <color rgb="FF404040"/>
        <rFont val="Arial"/>
        <family val="2"/>
      </rPr>
      <t>DVD</t>
    </r>
  </si>
  <si>
    <r>
      <rPr>
        <sz val="9"/>
        <color rgb="FF404040"/>
        <rFont val="Arial"/>
        <family val="2"/>
      </rPr>
      <t>All Saints</t>
    </r>
  </si>
  <si>
    <r>
      <rPr>
        <sz val="9"/>
        <color rgb="FF404040"/>
        <rFont val="Arial"/>
        <family val="2"/>
      </rPr>
      <t>Monuments</t>
    </r>
  </si>
  <si>
    <r>
      <rPr>
        <sz val="9"/>
        <color rgb="FF404040"/>
        <rFont val="Arial"/>
        <family val="2"/>
      </rPr>
      <t>Gateway</t>
    </r>
  </si>
  <si>
    <t xml:space="preserve">Reformation Heritage Books
Countdown to Christmas Sale 2017
Catalog Purchase Order </t>
  </si>
  <si>
    <r>
      <rPr>
        <sz val="9"/>
        <color rgb="FF404040"/>
        <rFont val="Arial"/>
        <family val="2"/>
      </rPr>
      <t>Family Worship Bible Guide</t>
    </r>
  </si>
  <si>
    <r>
      <rPr>
        <sz val="9"/>
        <color rgb="FF404040"/>
        <rFont val="Arial"/>
        <family val="2"/>
      </rPr>
      <t>Joel Beeke &amp; Michael Barrett</t>
    </r>
  </si>
  <si>
    <r>
      <rPr>
        <sz val="9"/>
        <color rgb="FF404040"/>
        <rFont val="Arial"/>
        <family val="2"/>
      </rPr>
      <t>Christians Get Depressed Too</t>
    </r>
  </si>
  <si>
    <r>
      <rPr>
        <sz val="9"/>
        <color rgb="FF404040"/>
        <rFont val="Arial"/>
        <family val="2"/>
      </rPr>
      <t>David Murray</t>
    </r>
  </si>
  <si>
    <r>
      <rPr>
        <sz val="9"/>
        <color rgb="FF404040"/>
        <rFont val="Arial"/>
        <family val="2"/>
      </rPr>
      <t>Family Worship Bible Guide BL</t>
    </r>
  </si>
  <si>
    <t xml:space="preserve">Worthy Publishing Group
Countdown to Christmas Sale 2017
Catalog Purchase Order </t>
  </si>
  <si>
    <r>
      <rPr>
        <sz val="9"/>
        <color rgb="FF404040"/>
        <rFont val="Arial"/>
        <family val="2"/>
      </rPr>
      <t>The Secret Of The Hidden Scrolls: Race To The Ark</t>
    </r>
  </si>
  <si>
    <r>
      <rPr>
        <sz val="9"/>
        <color rgb="FF404040"/>
        <rFont val="Arial"/>
        <family val="2"/>
      </rPr>
      <t>M.J. Thomas</t>
    </r>
  </si>
  <si>
    <r>
      <rPr>
        <sz val="9"/>
        <color rgb="FF404040"/>
        <rFont val="Arial"/>
        <family val="2"/>
      </rPr>
      <t>The Secret Of The Hidden Scrolls: The Beginning</t>
    </r>
  </si>
  <si>
    <t>CSB Spurgeon Study Bible, Cloth Over Board</t>
  </si>
  <si>
    <t>617884933425</t>
  </si>
  <si>
    <t>Joey Feek</t>
  </si>
  <si>
    <t>If Not For You, CD</t>
  </si>
  <si>
    <t>617884934125</t>
  </si>
  <si>
    <t>Gaither Vocal Band</t>
  </si>
  <si>
    <t>We Have This Moment, CD</t>
  </si>
  <si>
    <t>617884935429</t>
  </si>
  <si>
    <t>Various</t>
  </si>
  <si>
    <t>Bill Gaither's Best Of Homecoming 2018, CD</t>
  </si>
  <si>
    <t>617884934224</t>
  </si>
  <si>
    <t>Bradley Walker</t>
  </si>
  <si>
    <t>Blessed; Hymns And Songs Of Faith, CD</t>
  </si>
  <si>
    <t xml:space="preserve">Capitol Christian Distribution
Count Down to Christmas Sale 2017
Catalog Purchase Order </t>
  </si>
  <si>
    <t>Strength and Power Granite Plaque                           #41518</t>
  </si>
  <si>
    <t>Be Strong Granite Plaque                                #41516</t>
  </si>
  <si>
    <t>God's Plan Granite Plaque                             #41514</t>
  </si>
  <si>
    <t>The Lord is Faithful Granite Plaque                            #41512</t>
  </si>
  <si>
    <t>The Solid Rock Granite Plaque                                #41519</t>
  </si>
  <si>
    <t>The Rock Eternal Granite Plaque                       #41517</t>
  </si>
  <si>
    <t>As For Me Granite Plaque                        #41515</t>
  </si>
  <si>
    <t>All Things Granite Plaque                               #41513</t>
  </si>
  <si>
    <t xml:space="preserve">Carpentree, Inc.
Countdown to Christmas Sale 2017
Catalog Purchase Order </t>
  </si>
  <si>
    <t>Two Minutes In The Bible With Jesus</t>
  </si>
  <si>
    <t>Two Minutes In The Bible For Women</t>
  </si>
  <si>
    <t>The Daily Bible Milano Softone IL</t>
  </si>
  <si>
    <t>The Daily Bible</t>
  </si>
  <si>
    <t>Worry Less, Live More</t>
  </si>
  <si>
    <t>9780718079611</t>
  </si>
  <si>
    <t>Unshakeable</t>
  </si>
  <si>
    <t>9780310090670</t>
  </si>
  <si>
    <t>NKJV, Unapologetic Study Bible, Hardcover, Red Letter Edition</t>
  </si>
  <si>
    <t>9780310080367</t>
  </si>
  <si>
    <t>NIV, Reader's Bible, Imitation Leather, Brown</t>
  </si>
  <si>
    <t>9780310447085</t>
  </si>
  <si>
    <t>9780310446620</t>
  </si>
  <si>
    <t>NIV, Reader's Bible, Cloth over Board, Gold/Gray</t>
  </si>
  <si>
    <t>9780310446613</t>
  </si>
  <si>
    <t>NIV, Men's Devotional Bible, Imitation Leather, Black/Blue</t>
  </si>
  <si>
    <t>9780310437888</t>
  </si>
  <si>
    <t>NIV, Men's Devotional Bible, Hardcover</t>
  </si>
  <si>
    <t>9780310437895</t>
  </si>
  <si>
    <t>NIV, Journal the Word Bible, Cloth over Board, Red/Gray</t>
  </si>
  <si>
    <t>9780310447023</t>
  </si>
  <si>
    <t>NIV Study Bible, Large Print, Imitation Leather, Blue/Turquoise, Red Letter Edition</t>
  </si>
  <si>
    <t>9780310438663</t>
  </si>
  <si>
    <t>NIV Study Bible, Large Print, Imitation Leather, Black/Tan, Red Letter Edition</t>
  </si>
  <si>
    <t>9780310438670</t>
  </si>
  <si>
    <t>NIV Study Bible, Large Print, Hardcover, Red Letter Edition</t>
  </si>
  <si>
    <t>9780310437550</t>
  </si>
  <si>
    <t>NIrV, Study Bible for Kids, Hardcover</t>
  </si>
  <si>
    <t>9780310744030</t>
  </si>
  <si>
    <t>Jesus Calling: 365 Devotions For Kids</t>
  </si>
  <si>
    <t>9781400316342</t>
  </si>
  <si>
    <t xml:space="preserve">In the Middle of the Mess </t>
  </si>
  <si>
    <t>9781400204915</t>
  </si>
  <si>
    <t>Hope for Each Day Large Deluxe</t>
  </si>
  <si>
    <t>9780718075125</t>
  </si>
  <si>
    <t>Boundaries Updated and Expanded Edition</t>
  </si>
  <si>
    <t>And Still She Laughs</t>
  </si>
  <si>
    <t>9780718092818</t>
  </si>
  <si>
    <t>Adored</t>
  </si>
  <si>
    <t>9780310762799</t>
  </si>
  <si>
    <t>365 Devotions for Living Joyfully</t>
  </si>
  <si>
    <t>9780310085508</t>
  </si>
  <si>
    <t>MCDC18</t>
  </si>
  <si>
    <t>Munce Countdown To Christmas</t>
  </si>
  <si>
    <t>Dr. Daniel G. Amen</t>
  </si>
  <si>
    <t>Memory Rescue</t>
  </si>
  <si>
    <t>The Story Travelers Bible</t>
  </si>
  <si>
    <t>CD</t>
  </si>
  <si>
    <t>AIO Team</t>
  </si>
  <si>
    <t>AIO # 63:  Up in the Air</t>
  </si>
  <si>
    <t>AIO # 62:  Let's Put on a Show!</t>
  </si>
  <si>
    <t>AIO # 61:  Without a Hitch</t>
  </si>
  <si>
    <t>AIO # 60:  Head Over Heels</t>
  </si>
  <si>
    <t>AIO # 59:  Taking the Plunge</t>
  </si>
  <si>
    <t>The Swindoll Study Bible NLT, TuTone Brown/Teal/Blue</t>
  </si>
  <si>
    <t>The Swindoll Study Bible NLT, TuTone Brown/Tan</t>
  </si>
  <si>
    <t>The One Year Bible, NLT SC</t>
  </si>
  <si>
    <t>Every Man's Bible NLT LP LTHRL Deluxe Black/Onyx</t>
  </si>
  <si>
    <t>Every Man's Bible NLT LTHRL Deluxe Explorer Brown</t>
  </si>
  <si>
    <t>Every Man's Bible NLT HC</t>
  </si>
  <si>
    <r>
      <rPr>
        <sz val="11"/>
        <color theme="1"/>
        <rFont val="Calibri"/>
        <family val="2"/>
        <scheme val="minor"/>
      </rPr>
      <t xml:space="preserve">                </t>
    </r>
    <r>
      <rPr>
        <sz val="11"/>
        <color rgb="FFFF0000"/>
        <rFont val="Calibri"/>
        <family val="2"/>
        <scheme val="minor"/>
      </rPr>
      <t xml:space="preserve">     </t>
    </r>
    <r>
      <rPr>
        <u/>
        <sz val="11"/>
        <color rgb="FFFF0000"/>
        <rFont val="Calibri"/>
        <family val="2"/>
        <scheme val="minor"/>
      </rPr>
      <t>Discounts for New Releases</t>
    </r>
    <r>
      <rPr>
        <sz val="11"/>
        <color rgb="FFFF0000"/>
        <rFont val="Calibri"/>
        <family val="2"/>
        <scheme val="minor"/>
      </rPr>
      <t>: 1-2 copies = 48%; 3-5 = 50%; 6+ = 52%</t>
    </r>
  </si>
  <si>
    <r>
      <t xml:space="preserve">                      </t>
    </r>
    <r>
      <rPr>
        <sz val="11"/>
        <color theme="1"/>
        <rFont val="Calibri"/>
        <family val="2"/>
        <scheme val="minor"/>
      </rPr>
      <t>LL = Leather-Like;  HC = Hardcover; SC = Softcover; LP = Large Print</t>
    </r>
  </si>
  <si>
    <t>Notes:  Orders with 30+ units qualify for free-freight and 60-day billing. You may add additional products of your choice to the bottom of this form and they will receive 48% and ship free-freight .  Items with a discount of 70% or greater are non-returnable.</t>
  </si>
  <si>
    <r>
      <rPr>
        <sz val="14"/>
        <color theme="1"/>
        <rFont val="Calibri"/>
        <family val="2"/>
        <scheme val="minor"/>
      </rPr>
      <t xml:space="preserve">Please return your order to your Tyndale Sales Rep. </t>
    </r>
    <r>
      <rPr>
        <sz val="11"/>
        <color indexed="30"/>
        <rFont val="Calibri"/>
        <family val="2"/>
        <scheme val="minor"/>
      </rPr>
      <t/>
    </r>
  </si>
  <si>
    <t xml:space="preserve">        Tyndale House Publishers - Munce December 2017 Promotion                   </t>
  </si>
  <si>
    <t>NKJV Thinline Bible LP IL Black</t>
  </si>
  <si>
    <t>9780718081829</t>
  </si>
  <si>
    <t>NKJV Thinline Bible IL Burgundy</t>
  </si>
  <si>
    <t>9780718075460</t>
  </si>
  <si>
    <t>NKJV Thinline Bible Burg/Gray</t>
  </si>
  <si>
    <t>9780718075248</t>
  </si>
  <si>
    <t>NIV Value Thinline LP Blue IL</t>
  </si>
  <si>
    <t>9780310448556</t>
  </si>
  <si>
    <t>NIV Thinline Compact Black/Gray IL</t>
  </si>
  <si>
    <t>9780310448242</t>
  </si>
  <si>
    <t>NIV Thinline Bible LP Black BL</t>
  </si>
  <si>
    <t>9780310448327</t>
  </si>
  <si>
    <t>NIV Strength and Hope Bible - CBA Indies</t>
  </si>
  <si>
    <t>NIV God's Treasure Holy Bible, Imitation Leather, Dark Tan</t>
  </si>
  <si>
    <t>9780310759188</t>
  </si>
  <si>
    <t>NIV God's Treasure Holy Bible, Imitation Leather, Amethyst</t>
  </si>
  <si>
    <t>9780310759140</t>
  </si>
  <si>
    <t>NIV God's Treasure Holy Bible, Hardcover</t>
  </si>
  <si>
    <t>9780310759072</t>
  </si>
  <si>
    <t>KJV Thinline Reference Burg/Gray</t>
  </si>
  <si>
    <t>9780785215844</t>
  </si>
  <si>
    <t>KJV Deluxe Thineline Reference, Black IL</t>
  </si>
  <si>
    <t>9780785215806</t>
  </si>
  <si>
    <t>KJV Deluxe PS Reference Giant Print IL</t>
  </si>
  <si>
    <t>9780785215585</t>
  </si>
  <si>
    <t>REP NAME HERE</t>
  </si>
  <si>
    <t>CUSTOMER</t>
  </si>
  <si>
    <t>CUST #</t>
  </si>
  <si>
    <t>Daily Prayers Clip Board - 16731</t>
  </si>
  <si>
    <t>Fueled By Jesus And Coffee Mug - 22388</t>
  </si>
  <si>
    <t>Love Of Family  Table Top Décor - 16676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</si>
</sst>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\$0.00"/>
    <numFmt numFmtId="166" formatCode="&quot;$&quot;#,##0.00"/>
    <numFmt numFmtId="167" formatCode="0.0%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40404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1"/>
      <color rgb="FF404040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9"/>
      <name val="Arial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</font>
    <font>
      <sz val="10"/>
      <color rgb="FF404040"/>
      <name val="Times New Roman"/>
      <family val="2"/>
      <charset val="204"/>
    </font>
    <font>
      <sz val="9"/>
      <color rgb="FF404040"/>
      <name val="Arial"/>
      <family val="2"/>
    </font>
    <font>
      <sz val="10"/>
      <color rgb="FF000000"/>
      <name val="Times New Roman"/>
      <charset val="204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3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theme="4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-0.49998474074526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9" fillId="0" borderId="0"/>
    <xf numFmtId="0" fontId="11" fillId="0" borderId="0"/>
    <xf numFmtId="0" fontId="4" fillId="0" borderId="0"/>
    <xf numFmtId="0" fontId="4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Border="1"/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8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3" xfId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5" fillId="2" borderId="13" xfId="0" applyFont="1" applyFill="1" applyBorder="1" applyAlignment="1">
      <alignment horizontal="left" vertical="top" wrapText="1"/>
    </xf>
    <xf numFmtId="1" fontId="6" fillId="0" borderId="15" xfId="0" applyNumberFormat="1" applyFont="1" applyFill="1" applyBorder="1" applyAlignment="1">
      <alignment horizontal="left" vertical="top" shrinkToFit="1"/>
    </xf>
    <xf numFmtId="0" fontId="0" fillId="0" borderId="13" xfId="0" applyFill="1" applyBorder="1" applyAlignment="1">
      <alignment horizontal="left" vertical="center" wrapText="1"/>
    </xf>
    <xf numFmtId="165" fontId="6" fillId="0" borderId="13" xfId="0" applyNumberFormat="1" applyFont="1" applyFill="1" applyBorder="1" applyAlignment="1">
      <alignment horizontal="right" vertical="top" indent="1" shrinkToFit="1"/>
    </xf>
    <xf numFmtId="1" fontId="6" fillId="2" borderId="15" xfId="0" applyNumberFormat="1" applyFont="1" applyFill="1" applyBorder="1" applyAlignment="1">
      <alignment horizontal="left" vertical="top" shrinkToFit="1"/>
    </xf>
    <xf numFmtId="0" fontId="0" fillId="2" borderId="13" xfId="0" applyFill="1" applyBorder="1" applyAlignment="1">
      <alignment horizontal="left" vertical="center" wrapText="1"/>
    </xf>
    <xf numFmtId="165" fontId="6" fillId="2" borderId="13" xfId="0" applyNumberFormat="1" applyFont="1" applyFill="1" applyBorder="1" applyAlignment="1">
      <alignment horizontal="right" vertical="top" indent="1" shrinkToFit="1"/>
    </xf>
    <xf numFmtId="164" fontId="6" fillId="2" borderId="15" xfId="0" applyNumberFormat="1" applyFont="1" applyFill="1" applyBorder="1" applyAlignment="1">
      <alignment horizontal="left" vertical="top" shrinkToFit="1"/>
    </xf>
    <xf numFmtId="1" fontId="6" fillId="0" borderId="15" xfId="0" applyNumberFormat="1" applyFont="1" applyFill="1" applyBorder="1" applyAlignment="1">
      <alignment horizontal="right" vertical="top" indent="2" shrinkToFit="1"/>
    </xf>
    <xf numFmtId="1" fontId="6" fillId="2" borderId="15" xfId="0" applyNumberFormat="1" applyFont="1" applyFill="1" applyBorder="1" applyAlignment="1">
      <alignment horizontal="right" vertical="top" indent="2" shrinkToFit="1"/>
    </xf>
    <xf numFmtId="164" fontId="6" fillId="0" borderId="15" xfId="0" applyNumberFormat="1" applyFont="1" applyFill="1" applyBorder="1" applyAlignment="1">
      <alignment horizontal="right" vertical="top" indent="2" shrinkToFit="1"/>
    </xf>
    <xf numFmtId="164" fontId="6" fillId="2" borderId="15" xfId="0" applyNumberFormat="1" applyFont="1" applyFill="1" applyBorder="1" applyAlignment="1">
      <alignment horizontal="right" vertical="top" indent="2" shrinkToFit="1"/>
    </xf>
    <xf numFmtId="165" fontId="6" fillId="0" borderId="13" xfId="0" applyNumberFormat="1" applyFont="1" applyFill="1" applyBorder="1" applyAlignment="1">
      <alignment horizontal="left" vertical="top" indent="1" shrinkToFit="1"/>
    </xf>
    <xf numFmtId="0" fontId="3" fillId="0" borderId="15" xfId="1" applyFont="1" applyBorder="1" applyAlignment="1">
      <alignment horizontal="center" vertical="center" wrapText="1"/>
    </xf>
    <xf numFmtId="1" fontId="3" fillId="0" borderId="14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29" fillId="0" borderId="13" xfId="0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2" borderId="13" xfId="0" applyFont="1" applyFill="1" applyBorder="1" applyAlignment="1">
      <alignment horizontal="left" vertical="top" wrapText="1"/>
    </xf>
    <xf numFmtId="0" fontId="29" fillId="2" borderId="13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0" xfId="0" applyFont="1"/>
    <xf numFmtId="0" fontId="3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0" fillId="0" borderId="0" xfId="0" applyBorder="1" applyAlignment="1">
      <alignment horizontal="center" vertical="top" wrapText="1"/>
    </xf>
    <xf numFmtId="0" fontId="34" fillId="0" borderId="13" xfId="0" applyFont="1" applyFill="1" applyBorder="1" applyAlignment="1">
      <alignment horizontal="left" vertical="top" wrapText="1"/>
    </xf>
    <xf numFmtId="0" fontId="34" fillId="0" borderId="13" xfId="0" applyFont="1" applyFill="1" applyBorder="1" applyAlignment="1">
      <alignment horizontal="center" vertical="top" wrapText="1"/>
    </xf>
    <xf numFmtId="1" fontId="36" fillId="0" borderId="15" xfId="0" applyNumberFormat="1" applyFont="1" applyFill="1" applyBorder="1" applyAlignment="1">
      <alignment horizontal="left" vertical="top" shrinkToFit="1"/>
    </xf>
    <xf numFmtId="0" fontId="37" fillId="0" borderId="13" xfId="0" applyFont="1" applyFill="1" applyBorder="1" applyAlignment="1">
      <alignment horizontal="left" vertical="center" wrapText="1"/>
    </xf>
    <xf numFmtId="165" fontId="36" fillId="0" borderId="13" xfId="0" applyNumberFormat="1" applyFont="1" applyFill="1" applyBorder="1" applyAlignment="1">
      <alignment horizontal="right" vertical="top" indent="1" shrinkToFit="1"/>
    </xf>
    <xf numFmtId="0" fontId="34" fillId="2" borderId="13" xfId="0" applyFont="1" applyFill="1" applyBorder="1" applyAlignment="1">
      <alignment horizontal="left" vertical="top" wrapText="1"/>
    </xf>
    <xf numFmtId="0" fontId="34" fillId="2" borderId="13" xfId="0" applyFont="1" applyFill="1" applyBorder="1" applyAlignment="1">
      <alignment horizontal="center" vertical="top" wrapText="1"/>
    </xf>
    <xf numFmtId="1" fontId="36" fillId="2" borderId="15" xfId="0" applyNumberFormat="1" applyFont="1" applyFill="1" applyBorder="1" applyAlignment="1">
      <alignment horizontal="left" vertical="top" shrinkToFit="1"/>
    </xf>
    <xf numFmtId="0" fontId="37" fillId="2" borderId="13" xfId="0" applyFont="1" applyFill="1" applyBorder="1" applyAlignment="1">
      <alignment horizontal="left" vertical="center" wrapText="1"/>
    </xf>
    <xf numFmtId="165" fontId="36" fillId="2" borderId="13" xfId="0" applyNumberFormat="1" applyFont="1" applyFill="1" applyBorder="1" applyAlignment="1">
      <alignment horizontal="right" vertical="top" indent="1" shrinkToFit="1"/>
    </xf>
    <xf numFmtId="164" fontId="36" fillId="2" borderId="15" xfId="0" applyNumberFormat="1" applyFont="1" applyFill="1" applyBorder="1" applyAlignment="1">
      <alignment horizontal="left" vertical="top" shrinkToFit="1"/>
    </xf>
    <xf numFmtId="0" fontId="37" fillId="0" borderId="13" xfId="0" applyFont="1" applyFill="1" applyBorder="1" applyAlignment="1">
      <alignment horizontal="left" vertical="top" wrapText="1"/>
    </xf>
    <xf numFmtId="164" fontId="36" fillId="0" borderId="15" xfId="0" applyNumberFormat="1" applyFont="1" applyFill="1" applyBorder="1" applyAlignment="1">
      <alignment horizontal="left" vertical="top" shrinkToFit="1"/>
    </xf>
    <xf numFmtId="164" fontId="36" fillId="0" borderId="15" xfId="0" applyNumberFormat="1" applyFont="1" applyFill="1" applyBorder="1" applyAlignment="1">
      <alignment horizontal="right" vertical="top" indent="2" shrinkToFit="1"/>
    </xf>
    <xf numFmtId="164" fontId="36" fillId="2" borderId="15" xfId="0" applyNumberFormat="1" applyFont="1" applyFill="1" applyBorder="1" applyAlignment="1">
      <alignment horizontal="right" vertical="top" indent="2" shrinkToFit="1"/>
    </xf>
    <xf numFmtId="1" fontId="36" fillId="0" borderId="15" xfId="0" applyNumberFormat="1" applyFont="1" applyFill="1" applyBorder="1" applyAlignment="1">
      <alignment horizontal="right" vertical="top" indent="2" shrinkToFit="1"/>
    </xf>
    <xf numFmtId="1" fontId="36" fillId="2" borderId="15" xfId="0" applyNumberFormat="1" applyFont="1" applyFill="1" applyBorder="1" applyAlignment="1">
      <alignment horizontal="right" vertical="top" indent="2" shrinkToFit="1"/>
    </xf>
    <xf numFmtId="0" fontId="37" fillId="2" borderId="13" xfId="0" applyFont="1" applyFill="1" applyBorder="1" applyAlignment="1">
      <alignment horizontal="left" vertical="top" wrapText="1"/>
    </xf>
    <xf numFmtId="1" fontId="6" fillId="0" borderId="36" xfId="0" applyNumberFormat="1" applyFont="1" applyFill="1" applyBorder="1" applyAlignment="1">
      <alignment vertical="top" shrinkToFit="1"/>
    </xf>
    <xf numFmtId="0" fontId="29" fillId="0" borderId="15" xfId="0" applyFont="1" applyFill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vertical="top" shrinkToFit="1"/>
    </xf>
    <xf numFmtId="165" fontId="6" fillId="2" borderId="13" xfId="0" applyNumberFormat="1" applyFont="1" applyFill="1" applyBorder="1" applyAlignment="1">
      <alignment horizontal="left" vertical="top" indent="1" shrinkToFit="1"/>
    </xf>
    <xf numFmtId="0" fontId="3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horizontal="left" vertical="top" shrinkToFit="1"/>
    </xf>
    <xf numFmtId="0" fontId="13" fillId="0" borderId="14" xfId="0" applyFont="1" applyFill="1" applyBorder="1" applyAlignment="1">
      <alignment horizontal="left" vertical="center" wrapText="1"/>
    </xf>
    <xf numFmtId="165" fontId="6" fillId="0" borderId="14" xfId="0" applyNumberFormat="1" applyFont="1" applyFill="1" applyBorder="1" applyAlignment="1">
      <alignment horizontal="center" vertical="center" shrinkToFit="1"/>
    </xf>
    <xf numFmtId="9" fontId="13" fillId="0" borderId="9" xfId="0" applyNumberFormat="1" applyFont="1" applyFill="1" applyBorder="1" applyAlignment="1">
      <alignment horizontal="center" vertical="center" wrapText="1"/>
    </xf>
    <xf numFmtId="166" fontId="13" fillId="0" borderId="14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top" shrinkToFit="1"/>
    </xf>
    <xf numFmtId="0" fontId="13" fillId="0" borderId="0" xfId="0" applyFo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166" fontId="13" fillId="2" borderId="14" xfId="0" applyNumberFormat="1" applyFont="1" applyFill="1" applyBorder="1" applyAlignment="1">
      <alignment horizontal="center" vertical="center" wrapText="1"/>
    </xf>
    <xf numFmtId="9" fontId="13" fillId="2" borderId="9" xfId="0" applyNumberFormat="1" applyFont="1" applyFill="1" applyBorder="1" applyAlignment="1">
      <alignment horizontal="center" vertical="center" wrapText="1"/>
    </xf>
    <xf numFmtId="165" fontId="6" fillId="2" borderId="14" xfId="0" applyNumberFormat="1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left" vertical="center" wrapText="1"/>
    </xf>
    <xf numFmtId="1" fontId="6" fillId="2" borderId="14" xfId="0" applyNumberFormat="1" applyFont="1" applyFill="1" applyBorder="1" applyAlignment="1">
      <alignment horizontal="left" vertical="top" shrinkToFit="1"/>
    </xf>
    <xf numFmtId="0" fontId="5" fillId="2" borderId="14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left" vertical="top" wrapText="1"/>
    </xf>
    <xf numFmtId="165" fontId="23" fillId="2" borderId="14" xfId="0" applyNumberFormat="1" applyFont="1" applyFill="1" applyBorder="1" applyAlignment="1">
      <alignment horizontal="center" vertical="center" wrapText="1"/>
    </xf>
    <xf numFmtId="9" fontId="23" fillId="2" borderId="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wrapText="1"/>
    </xf>
    <xf numFmtId="0" fontId="23" fillId="0" borderId="0" xfId="0" applyFont="1"/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8" borderId="13" xfId="0" applyFont="1" applyFill="1" applyBorder="1" applyAlignment="1">
      <alignment horizontal="center" vertical="center" wrapText="1"/>
    </xf>
    <xf numFmtId="44" fontId="23" fillId="8" borderId="13" xfId="5" applyFont="1" applyFill="1" applyBorder="1" applyAlignment="1">
      <alignment horizontal="center" vertical="center" wrapText="1"/>
    </xf>
    <xf numFmtId="165" fontId="6" fillId="8" borderId="13" xfId="0" applyNumberFormat="1" applyFont="1" applyFill="1" applyBorder="1" applyAlignment="1">
      <alignment horizontal="center" vertical="center" wrapText="1"/>
    </xf>
    <xf numFmtId="1" fontId="6" fillId="8" borderId="15" xfId="0" applyNumberFormat="1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44" fontId="23" fillId="0" borderId="13" xfId="5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8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25" fillId="0" borderId="0" xfId="0" applyFont="1"/>
    <xf numFmtId="0" fontId="23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23" fillId="2" borderId="13" xfId="0" applyFont="1" applyFill="1" applyBorder="1" applyAlignment="1">
      <alignment horizontal="center" vertical="center" wrapText="1"/>
    </xf>
    <xf numFmtId="44" fontId="23" fillId="2" borderId="13" xfId="5" applyFont="1" applyFill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1" fillId="0" borderId="0" xfId="0" applyFont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5" fillId="2" borderId="13" xfId="0" applyFont="1" applyFill="1" applyBorder="1" applyAlignment="1">
      <alignment horizontal="left" vertical="top" wrapText="1"/>
    </xf>
    <xf numFmtId="0" fontId="39" fillId="0" borderId="32" xfId="0" applyFont="1" applyBorder="1" applyAlignment="1">
      <alignment horizontal="right" vertical="center"/>
    </xf>
    <xf numFmtId="0" fontId="40" fillId="0" borderId="0" xfId="0" applyFont="1" applyBorder="1" applyAlignment="1">
      <alignment horizontal="right"/>
    </xf>
    <xf numFmtId="49" fontId="42" fillId="0" borderId="14" xfId="4" quotePrefix="1" applyNumberFormat="1" applyFont="1" applyFill="1" applyBorder="1" applyAlignment="1">
      <alignment horizontal="left"/>
    </xf>
    <xf numFmtId="0" fontId="42" fillId="0" borderId="14" xfId="0" applyFont="1" applyFill="1" applyBorder="1" applyAlignment="1">
      <alignment wrapText="1"/>
    </xf>
    <xf numFmtId="43" fontId="42" fillId="0" borderId="14" xfId="5" applyNumberFormat="1" applyFont="1" applyFill="1" applyBorder="1" applyAlignment="1" applyProtection="1">
      <protection locked="0"/>
    </xf>
    <xf numFmtId="166" fontId="42" fillId="0" borderId="14" xfId="6" applyNumberFormat="1" applyFont="1" applyFill="1" applyBorder="1" applyAlignment="1" applyProtection="1">
      <alignment horizontal="right"/>
      <protection locked="0"/>
    </xf>
    <xf numFmtId="10" fontId="42" fillId="0" borderId="14" xfId="6" applyNumberFormat="1" applyFont="1" applyFill="1" applyBorder="1" applyAlignment="1" applyProtection="1">
      <protection locked="0"/>
    </xf>
    <xf numFmtId="0" fontId="42" fillId="0" borderId="14" xfId="0" applyFont="1" applyFill="1" applyBorder="1" applyAlignment="1"/>
    <xf numFmtId="49" fontId="42" fillId="0" borderId="14" xfId="3" quotePrefix="1" applyNumberFormat="1" applyFont="1" applyFill="1" applyBorder="1" applyAlignment="1">
      <alignment horizontal="left"/>
    </xf>
    <xf numFmtId="49" fontId="43" fillId="0" borderId="14" xfId="0" quotePrefix="1" applyNumberFormat="1" applyFont="1" applyBorder="1" applyAlignment="1">
      <alignment horizontal="left"/>
    </xf>
    <xf numFmtId="0" fontId="43" fillId="0" borderId="14" xfId="0" applyFont="1" applyBorder="1" applyAlignment="1">
      <alignment vertical="center" wrapText="1"/>
    </xf>
    <xf numFmtId="43" fontId="42" fillId="0" borderId="14" xfId="5" applyNumberFormat="1" applyFont="1" applyFill="1" applyBorder="1" applyAlignment="1" applyProtection="1">
      <alignment vertical="center"/>
      <protection locked="0"/>
    </xf>
    <xf numFmtId="10" fontId="42" fillId="0" borderId="14" xfId="6" applyNumberFormat="1" applyFont="1" applyFill="1" applyBorder="1" applyAlignment="1" applyProtection="1">
      <alignment vertical="center"/>
      <protection locked="0"/>
    </xf>
    <xf numFmtId="49" fontId="42" fillId="0" borderId="14" xfId="0" quotePrefix="1" applyNumberFormat="1" applyFont="1" applyFill="1" applyBorder="1" applyAlignment="1" applyProtection="1">
      <alignment horizontal="left"/>
      <protection locked="0"/>
    </xf>
    <xf numFmtId="49" fontId="42" fillId="0" borderId="14" xfId="0" applyNumberFormat="1" applyFont="1" applyFill="1" applyBorder="1" applyAlignment="1" applyProtection="1">
      <alignment horizontal="left"/>
      <protection locked="0"/>
    </xf>
    <xf numFmtId="49" fontId="42" fillId="0" borderId="14" xfId="3" applyNumberFormat="1" applyFont="1" applyFill="1" applyBorder="1" applyAlignment="1">
      <alignment horizontal="left"/>
    </xf>
    <xf numFmtId="166" fontId="42" fillId="0" borderId="14" xfId="6" applyNumberFormat="1" applyFont="1" applyFill="1" applyBorder="1" applyAlignment="1" applyProtection="1">
      <alignment horizontal="right" vertical="center"/>
      <protection locked="0"/>
    </xf>
    <xf numFmtId="49" fontId="42" fillId="0" borderId="29" xfId="0" applyNumberFormat="1" applyFont="1" applyFill="1" applyBorder="1" applyAlignment="1" applyProtection="1">
      <alignment horizontal="left"/>
      <protection locked="0"/>
    </xf>
    <xf numFmtId="49" fontId="42" fillId="0" borderId="29" xfId="4" quotePrefix="1" applyNumberFormat="1" applyFont="1" applyFill="1" applyBorder="1" applyAlignment="1">
      <alignment horizontal="left"/>
    </xf>
    <xf numFmtId="49" fontId="42" fillId="0" borderId="29" xfId="0" applyNumberFormat="1" applyFont="1" applyFill="1" applyBorder="1" applyAlignment="1" applyProtection="1">
      <protection locked="0"/>
    </xf>
    <xf numFmtId="166" fontId="42" fillId="0" borderId="14" xfId="5" applyNumberFormat="1" applyFont="1" applyFill="1" applyBorder="1" applyAlignment="1" applyProtection="1">
      <alignment vertical="center"/>
      <protection locked="0"/>
    </xf>
    <xf numFmtId="9" fontId="42" fillId="0" borderId="14" xfId="6" applyFont="1" applyFill="1" applyBorder="1" applyAlignment="1" applyProtection="1">
      <alignment vertical="center"/>
      <protection locked="0"/>
    </xf>
    <xf numFmtId="166" fontId="44" fillId="0" borderId="14" xfId="0" applyNumberFormat="1" applyFont="1" applyBorder="1" applyAlignment="1">
      <alignment horizontal="right"/>
    </xf>
    <xf numFmtId="0" fontId="40" fillId="0" borderId="23" xfId="0" applyFont="1" applyFill="1" applyBorder="1" applyAlignment="1">
      <alignment horizontal="right"/>
    </xf>
    <xf numFmtId="0" fontId="45" fillId="0" borderId="0" xfId="0" applyFont="1" applyAlignment="1">
      <alignment horizontal="left" vertical="center"/>
    </xf>
    <xf numFmtId="9" fontId="46" fillId="0" borderId="0" xfId="6" applyFont="1" applyAlignment="1">
      <alignment horizontal="right" vertical="center"/>
    </xf>
    <xf numFmtId="0" fontId="40" fillId="0" borderId="0" xfId="0" applyFont="1" applyFill="1" applyBorder="1" applyAlignment="1">
      <alignment horizontal="right"/>
    </xf>
    <xf numFmtId="166" fontId="45" fillId="0" borderId="0" xfId="0" applyNumberFormat="1" applyFont="1" applyAlignment="1">
      <alignment horizontal="left" vertical="center"/>
    </xf>
    <xf numFmtId="0" fontId="13" fillId="0" borderId="14" xfId="0" applyFont="1" applyBorder="1" applyAlignment="1">
      <alignment wrapText="1"/>
    </xf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166" fontId="13" fillId="0" borderId="14" xfId="0" applyNumberFormat="1" applyFont="1" applyFill="1" applyBorder="1" applyAlignment="1">
      <alignment horizontal="center"/>
    </xf>
    <xf numFmtId="1" fontId="13" fillId="0" borderId="14" xfId="0" applyNumberFormat="1" applyFont="1" applyBorder="1"/>
    <xf numFmtId="0" fontId="13" fillId="4" borderId="14" xfId="0" applyFont="1" applyFill="1" applyBorder="1" applyAlignment="1">
      <alignment wrapText="1"/>
    </xf>
    <xf numFmtId="0" fontId="13" fillId="4" borderId="14" xfId="0" applyFont="1" applyFill="1" applyBorder="1"/>
    <xf numFmtId="0" fontId="13" fillId="4" borderId="14" xfId="0" applyFont="1" applyFill="1" applyBorder="1" applyAlignment="1">
      <alignment horizontal="center"/>
    </xf>
    <xf numFmtId="166" fontId="13" fillId="4" borderId="1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" fontId="13" fillId="4" borderId="14" xfId="0" applyNumberFormat="1" applyFont="1" applyFill="1" applyBorder="1"/>
    <xf numFmtId="166" fontId="13" fillId="0" borderId="14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4" fontId="13" fillId="4" borderId="14" xfId="0" applyNumberFormat="1" applyFont="1" applyFill="1" applyBorder="1" applyAlignment="1">
      <alignment horizontal="center"/>
    </xf>
    <xf numFmtId="1" fontId="13" fillId="4" borderId="14" xfId="0" applyNumberFormat="1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4" xfId="0" applyFont="1" applyFill="1" applyBorder="1" applyAlignment="1">
      <alignment horizontal="left" wrapText="1"/>
    </xf>
    <xf numFmtId="14" fontId="13" fillId="0" borderId="14" xfId="0" applyNumberFormat="1" applyFont="1" applyFill="1" applyBorder="1" applyAlignment="1">
      <alignment horizontal="center"/>
    </xf>
    <xf numFmtId="9" fontId="13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/>
    <xf numFmtId="2" fontId="13" fillId="0" borderId="14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 wrapText="1"/>
    </xf>
    <xf numFmtId="8" fontId="13" fillId="4" borderId="14" xfId="0" applyNumberFormat="1" applyFont="1" applyFill="1" applyBorder="1" applyAlignment="1">
      <alignment horizontal="center"/>
    </xf>
    <xf numFmtId="2" fontId="13" fillId="4" borderId="14" xfId="0" applyNumberFormat="1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 wrapText="1"/>
    </xf>
    <xf numFmtId="166" fontId="1" fillId="9" borderId="29" xfId="0" applyNumberFormat="1" applyFont="1" applyFill="1" applyBorder="1" applyAlignment="1">
      <alignment horizontal="center" wrapText="1"/>
    </xf>
    <xf numFmtId="166" fontId="1" fillId="10" borderId="29" xfId="0" applyNumberFormat="1" applyFont="1" applyFill="1" applyBorder="1" applyAlignment="1">
      <alignment horizontal="center" wrapText="1"/>
    </xf>
    <xf numFmtId="14" fontId="1" fillId="5" borderId="29" xfId="0" applyNumberFormat="1" applyFont="1" applyFill="1" applyBorder="1" applyAlignment="1">
      <alignment horizontal="center" wrapText="1"/>
    </xf>
    <xf numFmtId="1" fontId="1" fillId="11" borderId="29" xfId="0" applyNumberFormat="1" applyFont="1" applyFill="1" applyBorder="1" applyAlignment="1">
      <alignment horizontal="center" wrapText="1"/>
    </xf>
    <xf numFmtId="166" fontId="1" fillId="12" borderId="29" xfId="0" applyNumberFormat="1" applyFont="1" applyFill="1" applyBorder="1" applyAlignment="1">
      <alignment horizontal="center" wrapText="1"/>
    </xf>
    <xf numFmtId="0" fontId="1" fillId="5" borderId="29" xfId="0" applyFont="1" applyFill="1" applyBorder="1" applyAlignment="1">
      <alignment horizontal="center" wrapText="1"/>
    </xf>
    <xf numFmtId="1" fontId="1" fillId="5" borderId="29" xfId="0" applyNumberFormat="1" applyFont="1" applyFill="1" applyBorder="1" applyAlignment="1">
      <alignment horizontal="center" wrapText="1"/>
    </xf>
    <xf numFmtId="0" fontId="13" fillId="0" borderId="8" xfId="0" applyFont="1" applyBorder="1" applyAlignment="1">
      <alignment wrapText="1"/>
    </xf>
    <xf numFmtId="166" fontId="13" fillId="6" borderId="7" xfId="0" applyNumberFormat="1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7" xfId="0" applyFont="1" applyFill="1" applyBorder="1"/>
    <xf numFmtId="1" fontId="13" fillId="6" borderId="6" xfId="0" applyNumberFormat="1" applyFont="1" applyFill="1" applyBorder="1" applyAlignment="1">
      <alignment horizontal="center"/>
    </xf>
    <xf numFmtId="0" fontId="13" fillId="0" borderId="5" xfId="0" applyFont="1" applyBorder="1" applyAlignment="1">
      <alignment wrapText="1"/>
    </xf>
    <xf numFmtId="166" fontId="13" fillId="6" borderId="0" xfId="0" applyNumberFormat="1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/>
    <xf numFmtId="1" fontId="13" fillId="6" borderId="4" xfId="0" applyNumberFormat="1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13" fillId="0" borderId="5" xfId="0" applyFont="1" applyBorder="1" applyAlignment="1">
      <alignment vertical="center" wrapText="1"/>
    </xf>
    <xf numFmtId="166" fontId="13" fillId="6" borderId="0" xfId="0" applyNumberFormat="1" applyFont="1" applyFill="1" applyBorder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166" fontId="17" fillId="6" borderId="0" xfId="0" applyNumberFormat="1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 wrapText="1"/>
    </xf>
    <xf numFmtId="0" fontId="15" fillId="6" borderId="0" xfId="0" applyFont="1" applyFill="1" applyBorder="1" applyAlignment="1">
      <alignment horizontal="left" vertical="center"/>
    </xf>
    <xf numFmtId="1" fontId="16" fillId="6" borderId="0" xfId="0" applyNumberFormat="1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0" fontId="14" fillId="0" borderId="2" xfId="0" applyFont="1" applyBorder="1"/>
    <xf numFmtId="1" fontId="13" fillId="0" borderId="1" xfId="0" applyNumberFormat="1" applyFont="1" applyBorder="1"/>
    <xf numFmtId="0" fontId="0" fillId="0" borderId="0" xfId="0" applyAlignment="1"/>
    <xf numFmtId="44" fontId="0" fillId="0" borderId="0" xfId="5" applyFont="1"/>
    <xf numFmtId="9" fontId="0" fillId="0" borderId="0" xfId="6" applyFont="1"/>
    <xf numFmtId="166" fontId="0" fillId="0" borderId="0" xfId="0" applyNumberFormat="1" applyAlignment="1">
      <alignment horizontal="right"/>
    </xf>
    <xf numFmtId="166" fontId="0" fillId="0" borderId="0" xfId="0" applyNumberFormat="1"/>
    <xf numFmtId="44" fontId="0" fillId="0" borderId="0" xfId="5" applyFont="1" applyAlignment="1">
      <alignment vertical="center"/>
    </xf>
    <xf numFmtId="166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vertical="center"/>
    </xf>
    <xf numFmtId="44" fontId="0" fillId="0" borderId="14" xfId="5" applyFont="1" applyBorder="1"/>
    <xf numFmtId="9" fontId="0" fillId="0" borderId="14" xfId="6" applyFont="1" applyBorder="1"/>
    <xf numFmtId="0" fontId="0" fillId="0" borderId="14" xfId="0" applyBorder="1"/>
    <xf numFmtId="43" fontId="0" fillId="0" borderId="14" xfId="0" applyNumberFormat="1" applyBorder="1"/>
    <xf numFmtId="0" fontId="0" fillId="0" borderId="14" xfId="0" applyBorder="1" applyAlignment="1">
      <alignment horizontal="center"/>
    </xf>
    <xf numFmtId="49" fontId="0" fillId="0" borderId="14" xfId="0" applyNumberFormat="1" applyBorder="1" applyAlignment="1"/>
    <xf numFmtId="44" fontId="0" fillId="0" borderId="2" xfId="5" applyFont="1" applyBorder="1"/>
    <xf numFmtId="9" fontId="0" fillId="0" borderId="2" xfId="6" applyFont="1" applyBorder="1"/>
    <xf numFmtId="0" fontId="0" fillId="0" borderId="2" xfId="0" applyBorder="1"/>
    <xf numFmtId="166" fontId="0" fillId="0" borderId="2" xfId="0" applyNumberFormat="1" applyBorder="1" applyAlignment="1">
      <alignment horizontal="right"/>
    </xf>
    <xf numFmtId="166" fontId="0" fillId="0" borderId="2" xfId="0" applyNumberFormat="1" applyBorder="1"/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0" xfId="0" applyFont="1"/>
    <xf numFmtId="167" fontId="0" fillId="0" borderId="14" xfId="6" applyNumberFormat="1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166" fontId="0" fillId="0" borderId="0" xfId="0" applyNumberFormat="1" applyFont="1"/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49" fontId="42" fillId="0" borderId="29" xfId="3" quotePrefix="1" applyNumberFormat="1" applyFont="1" applyFill="1" applyBorder="1" applyAlignment="1">
      <alignment horizontal="left"/>
    </xf>
    <xf numFmtId="10" fontId="0" fillId="0" borderId="14" xfId="6" applyNumberFormat="1" applyFont="1" applyBorder="1"/>
    <xf numFmtId="166" fontId="0" fillId="0" borderId="14" xfId="0" applyNumberFormat="1" applyBorder="1"/>
    <xf numFmtId="0" fontId="0" fillId="0" borderId="14" xfId="0" applyBorder="1" applyAlignment="1">
      <alignment wrapText="1"/>
    </xf>
    <xf numFmtId="49" fontId="0" fillId="0" borderId="29" xfId="0" applyNumberFormat="1" applyFont="1" applyBorder="1" applyAlignment="1">
      <alignment horizontal="left" wrapText="1"/>
    </xf>
    <xf numFmtId="10" fontId="42" fillId="0" borderId="14" xfId="6" applyNumberFormat="1" applyFont="1" applyFill="1" applyBorder="1" applyAlignment="1"/>
    <xf numFmtId="44" fontId="42" fillId="0" borderId="14" xfId="5" applyFont="1" applyFill="1" applyBorder="1" applyAlignment="1"/>
    <xf numFmtId="43" fontId="42" fillId="0" borderId="14" xfId="5" applyNumberFormat="1" applyFont="1" applyFill="1" applyBorder="1" applyAlignment="1"/>
    <xf numFmtId="0" fontId="42" fillId="0" borderId="14" xfId="0" applyFont="1" applyFill="1" applyBorder="1" applyAlignment="1" applyProtection="1">
      <alignment vertical="center" wrapText="1"/>
      <protection locked="0"/>
    </xf>
    <xf numFmtId="49" fontId="42" fillId="0" borderId="29" xfId="0" quotePrefix="1" applyNumberFormat="1" applyFont="1" applyFill="1" applyBorder="1" applyAlignment="1"/>
    <xf numFmtId="10" fontId="0" fillId="0" borderId="14" xfId="6" applyNumberFormat="1" applyFont="1" applyBorder="1" applyAlignment="1"/>
    <xf numFmtId="43" fontId="0" fillId="0" borderId="14" xfId="0" applyNumberFormat="1" applyFont="1" applyBorder="1"/>
    <xf numFmtId="0" fontId="0" fillId="0" borderId="14" xfId="0" applyFont="1" applyBorder="1" applyAlignment="1">
      <alignment wrapText="1"/>
    </xf>
    <xf numFmtId="49" fontId="0" fillId="0" borderId="14" xfId="0" applyNumberFormat="1" applyFont="1" applyBorder="1" applyAlignment="1">
      <alignment horizontal="left"/>
    </xf>
    <xf numFmtId="0" fontId="0" fillId="0" borderId="0" xfId="0" applyFont="1" applyFill="1"/>
    <xf numFmtId="44" fontId="0" fillId="0" borderId="14" xfId="5" applyFont="1" applyFill="1" applyBorder="1"/>
    <xf numFmtId="167" fontId="0" fillId="0" borderId="14" xfId="6" applyNumberFormat="1" applyFont="1" applyFill="1" applyBorder="1"/>
    <xf numFmtId="10" fontId="0" fillId="0" borderId="14" xfId="6" applyNumberFormat="1" applyFont="1" applyFill="1" applyBorder="1" applyAlignment="1"/>
    <xf numFmtId="49" fontId="0" fillId="0" borderId="29" xfId="0" applyNumberFormat="1" applyFont="1" applyBorder="1" applyAlignment="1">
      <alignment horizontal="left"/>
    </xf>
    <xf numFmtId="49" fontId="42" fillId="0" borderId="14" xfId="0" quotePrefix="1" applyNumberFormat="1" applyFont="1" applyFill="1" applyBorder="1" applyAlignment="1"/>
    <xf numFmtId="49" fontId="0" fillId="0" borderId="14" xfId="0" applyNumberFormat="1" applyFont="1" applyFill="1" applyBorder="1" applyAlignment="1">
      <alignment horizontal="left"/>
    </xf>
    <xf numFmtId="166" fontId="42" fillId="0" borderId="14" xfId="5" applyNumberFormat="1" applyFont="1" applyFill="1" applyBorder="1" applyAlignment="1"/>
    <xf numFmtId="166" fontId="0" fillId="0" borderId="14" xfId="0" applyNumberFormat="1" applyFont="1" applyBorder="1" applyAlignment="1">
      <alignment horizontal="right"/>
    </xf>
    <xf numFmtId="0" fontId="0" fillId="6" borderId="14" xfId="0" applyFont="1" applyFill="1" applyBorder="1" applyAlignment="1">
      <alignment horizontal="center" vertical="center" wrapText="1"/>
    </xf>
    <xf numFmtId="43" fontId="0" fillId="0" borderId="14" xfId="0" applyNumberFormat="1" applyFont="1" applyFill="1" applyBorder="1"/>
    <xf numFmtId="0" fontId="0" fillId="0" borderId="14" xfId="0" applyFont="1" applyFill="1" applyBorder="1"/>
    <xf numFmtId="49" fontId="0" fillId="0" borderId="14" xfId="0" applyNumberFormat="1" applyFont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right"/>
    </xf>
    <xf numFmtId="0" fontId="0" fillId="0" borderId="14" xfId="0" applyFont="1" applyBorder="1"/>
    <xf numFmtId="0" fontId="0" fillId="0" borderId="1" xfId="0" applyBorder="1" applyAlignment="1">
      <alignment horizontal="center"/>
    </xf>
    <xf numFmtId="44" fontId="1" fillId="5" borderId="20" xfId="5" applyFont="1" applyFill="1" applyBorder="1" applyAlignment="1">
      <alignment horizontal="center"/>
    </xf>
    <xf numFmtId="44" fontId="1" fillId="5" borderId="19" xfId="5" applyFont="1" applyFill="1" applyBorder="1" applyAlignment="1">
      <alignment horizontal="center"/>
    </xf>
    <xf numFmtId="9" fontId="1" fillId="5" borderId="21" xfId="6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166" fontId="1" fillId="5" borderId="19" xfId="0" applyNumberFormat="1" applyFont="1" applyFill="1" applyBorder="1" applyAlignment="1">
      <alignment horizontal="right" wrapText="1"/>
    </xf>
    <xf numFmtId="166" fontId="1" fillId="5" borderId="19" xfId="0" applyNumberFormat="1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167" fontId="0" fillId="0" borderId="3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66" fontId="0" fillId="0" borderId="32" xfId="0" applyNumberFormat="1" applyBorder="1" applyAlignment="1">
      <alignment horizontal="right"/>
    </xf>
    <xf numFmtId="166" fontId="0" fillId="0" borderId="32" xfId="0" applyNumberFormat="1" applyBorder="1"/>
    <xf numFmtId="0" fontId="0" fillId="0" borderId="32" xfId="0" applyBorder="1" applyAlignment="1">
      <alignment horizontal="center"/>
    </xf>
    <xf numFmtId="0" fontId="0" fillId="0" borderId="32" xfId="0" applyBorder="1"/>
    <xf numFmtId="0" fontId="0" fillId="0" borderId="32" xfId="0" applyBorder="1" applyAlignment="1"/>
    <xf numFmtId="0" fontId="0" fillId="0" borderId="33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1" fillId="0" borderId="3" xfId="0" applyFont="1" applyBorder="1" applyAlignment="1">
      <alignment horizont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28" fillId="7" borderId="9" xfId="0" applyFont="1" applyFill="1" applyBorder="1" applyAlignment="1">
      <alignment horizontal="center" vertical="top" wrapText="1"/>
    </xf>
    <xf numFmtId="0" fontId="28" fillId="7" borderId="10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8" fillId="7" borderId="14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1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1" fillId="0" borderId="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" fontId="10" fillId="6" borderId="4" xfId="0" applyNumberFormat="1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right" vertical="center"/>
    </xf>
    <xf numFmtId="1" fontId="13" fillId="6" borderId="4" xfId="0" applyNumberFormat="1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1" fontId="10" fillId="6" borderId="22" xfId="0" applyNumberFormat="1" applyFont="1" applyFill="1" applyBorder="1" applyAlignment="1">
      <alignment horizontal="left" vertical="center" wrapText="1"/>
    </xf>
    <xf numFmtId="1" fontId="10" fillId="6" borderId="23" xfId="0" applyNumberFormat="1" applyFont="1" applyFill="1" applyBorder="1" applyAlignment="1">
      <alignment horizontal="left" vertical="center" wrapText="1"/>
    </xf>
    <xf numFmtId="1" fontId="10" fillId="6" borderId="24" xfId="0" applyNumberFormat="1" applyFont="1" applyFill="1" applyBorder="1" applyAlignment="1">
      <alignment horizontal="left" vertical="center" wrapText="1"/>
    </xf>
    <xf numFmtId="1" fontId="10" fillId="6" borderId="25" xfId="0" applyNumberFormat="1" applyFont="1" applyFill="1" applyBorder="1" applyAlignment="1">
      <alignment horizontal="left" vertical="center" wrapText="1"/>
    </xf>
    <xf numFmtId="1" fontId="10" fillId="6" borderId="0" xfId="0" applyNumberFormat="1" applyFont="1" applyFill="1" applyBorder="1" applyAlignment="1">
      <alignment horizontal="left" vertical="center" wrapText="1"/>
    </xf>
    <xf numFmtId="1" fontId="10" fillId="6" borderId="26" xfId="0" applyNumberFormat="1" applyFont="1" applyFill="1" applyBorder="1" applyAlignment="1">
      <alignment horizontal="left" vertical="center" wrapText="1"/>
    </xf>
    <xf numFmtId="1" fontId="10" fillId="6" borderId="27" xfId="0" applyNumberFormat="1" applyFont="1" applyFill="1" applyBorder="1" applyAlignment="1">
      <alignment horizontal="left" vertical="center" wrapText="1"/>
    </xf>
    <xf numFmtId="1" fontId="10" fillId="6" borderId="18" xfId="0" applyNumberFormat="1" applyFont="1" applyFill="1" applyBorder="1" applyAlignment="1">
      <alignment horizontal="left" vertical="center" wrapText="1"/>
    </xf>
    <xf numFmtId="1" fontId="10" fillId="6" borderId="28" xfId="0" applyNumberFormat="1" applyFont="1" applyFill="1" applyBorder="1" applyAlignment="1">
      <alignment horizontal="left" vertical="center" wrapText="1"/>
    </xf>
  </cellXfs>
  <cellStyles count="7">
    <cellStyle name="Currency" xfId="5" builtinId="4"/>
    <cellStyle name="Normal" xfId="0" builtinId="0"/>
    <cellStyle name="Normal 2 2 2" xfId="4" xr:uid="{00000000-0005-0000-0000-000002000000}"/>
    <cellStyle name="Normal 4" xfId="1" xr:uid="{00000000-0005-0000-0000-000003000000}"/>
    <cellStyle name="Normal 4 2" xfId="3" xr:uid="{00000000-0005-0000-0000-000004000000}"/>
    <cellStyle name="Normal 9" xfId="2" xr:uid="{00000000-0005-0000-0000-000005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jpg"/><Relationship Id="rId1" Type="http://schemas.openxmlformats.org/officeDocument/2006/relationships/image" Target="../media/image2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jpe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jpeg"/><Relationship Id="rId1" Type="http://schemas.openxmlformats.org/officeDocument/2006/relationships/image" Target="../media/image2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6.gif"/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27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jpg"/><Relationship Id="rId1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9.jpg"/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1.jpeg"/><Relationship Id="rId1" Type="http://schemas.openxmlformats.org/officeDocument/2006/relationships/image" Target="../media/image30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2.pn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gi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4.jpeg"/><Relationship Id="rId1" Type="http://schemas.openxmlformats.org/officeDocument/2006/relationships/image" Target="../media/image3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6.jpg"/><Relationship Id="rId1" Type="http://schemas.openxmlformats.org/officeDocument/2006/relationships/image" Target="../media/image3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7.jpg"/><Relationship Id="rId1" Type="http://schemas.openxmlformats.org/officeDocument/2006/relationships/image" Target="../media/image33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3.jpeg"/><Relationship Id="rId1" Type="http://schemas.openxmlformats.org/officeDocument/2006/relationships/image" Target="../media/image38.gi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9.jpeg"/><Relationship Id="rId1" Type="http://schemas.openxmlformats.org/officeDocument/2006/relationships/image" Target="../media/image33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3.jpeg"/><Relationship Id="rId1" Type="http://schemas.openxmlformats.org/officeDocument/2006/relationships/image" Target="../media/image40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3.jpeg"/><Relationship Id="rId1" Type="http://schemas.openxmlformats.org/officeDocument/2006/relationships/image" Target="../media/image4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3.jpeg"/><Relationship Id="rId1" Type="http://schemas.openxmlformats.org/officeDocument/2006/relationships/image" Target="../media/image4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gif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jpeg"/><Relationship Id="rId1" Type="http://schemas.openxmlformats.org/officeDocument/2006/relationships/image" Target="../media/image43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3.jpeg"/><Relationship Id="rId1" Type="http://schemas.openxmlformats.org/officeDocument/2006/relationships/image" Target="../media/image44.jp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5.jpeg"/><Relationship Id="rId1" Type="http://schemas.openxmlformats.org/officeDocument/2006/relationships/image" Target="../media/image2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7.jpg"/><Relationship Id="rId1" Type="http://schemas.openxmlformats.org/officeDocument/2006/relationships/image" Target="../media/image46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8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9.jpg"/><Relationship Id="rId1" Type="http://schemas.openxmlformats.org/officeDocument/2006/relationships/image" Target="../media/image4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jpeg"/><Relationship Id="rId3" Type="http://schemas.openxmlformats.org/officeDocument/2006/relationships/image" Target="../media/image12.jpeg"/><Relationship Id="rId7" Type="http://schemas.openxmlformats.org/officeDocument/2006/relationships/image" Target="../media/image16.jpeg"/><Relationship Id="rId2" Type="http://schemas.openxmlformats.org/officeDocument/2006/relationships/image" Target="../media/image11.jpeg"/><Relationship Id="rId1" Type="http://schemas.openxmlformats.org/officeDocument/2006/relationships/image" Target="../media/image2.jpeg"/><Relationship Id="rId6" Type="http://schemas.openxmlformats.org/officeDocument/2006/relationships/image" Target="../media/image15.jpeg"/><Relationship Id="rId5" Type="http://schemas.openxmlformats.org/officeDocument/2006/relationships/image" Target="../media/image14.jpeg"/><Relationship Id="rId10" Type="http://schemas.openxmlformats.org/officeDocument/2006/relationships/image" Target="../media/image19.jpeg"/><Relationship Id="rId4" Type="http://schemas.openxmlformats.org/officeDocument/2006/relationships/image" Target="../media/image13.jpeg"/><Relationship Id="rId9" Type="http://schemas.openxmlformats.org/officeDocument/2006/relationships/image" Target="../media/image1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180975</xdr:rowOff>
    </xdr:from>
    <xdr:to>
      <xdr:col>8</xdr:col>
      <xdr:colOff>447675</xdr:colOff>
      <xdr:row>12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74F57B-58FD-421A-A06D-FA28DA83DB16}"/>
            </a:ext>
          </a:extLst>
        </xdr:cNvPr>
        <xdr:cNvSpPr txBox="1"/>
      </xdr:nvSpPr>
      <xdr:spPr>
        <a:xfrm>
          <a:off x="2000252" y="942975"/>
          <a:ext cx="3324223" cy="149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12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52C6C0-F093-4260-80DA-B32847A37E73}"/>
            </a:ext>
          </a:extLst>
        </xdr:cNvPr>
        <xdr:cNvSpPr txBox="1"/>
      </xdr:nvSpPr>
      <xdr:spPr>
        <a:xfrm>
          <a:off x="0" y="933449"/>
          <a:ext cx="18478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12</xdr:row>
      <xdr:rowOff>174626</xdr:rowOff>
    </xdr:from>
    <xdr:to>
      <xdr:col>7</xdr:col>
      <xdr:colOff>142875</xdr:colOff>
      <xdr:row>15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9866BBF-6DAA-4AA3-AA63-BC973B5994F8}"/>
            </a:ext>
          </a:extLst>
        </xdr:cNvPr>
        <xdr:cNvSpPr txBox="1"/>
      </xdr:nvSpPr>
      <xdr:spPr>
        <a:xfrm>
          <a:off x="0" y="3203576"/>
          <a:ext cx="5438775" cy="539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Abingdon Press off SRP.</a:t>
          </a:r>
          <a:endParaRPr lang="en-US" sz="1050"/>
        </a:p>
      </xdr:txBody>
    </xdr:sp>
    <xdr:clientData/>
  </xdr:twoCellAnchor>
  <xdr:oneCellAnchor>
    <xdr:from>
      <xdr:col>0</xdr:col>
      <xdr:colOff>1</xdr:colOff>
      <xdr:row>0</xdr:row>
      <xdr:rowOff>142876</xdr:rowOff>
    </xdr:from>
    <xdr:ext cx="2928490" cy="523874"/>
    <xdr:pic>
      <xdr:nvPicPr>
        <xdr:cNvPr id="5" name="Picture 4">
          <a:extLst>
            <a:ext uri="{FF2B5EF4-FFF2-40B4-BE49-F238E27FC236}">
              <a16:creationId xmlns:a16="http://schemas.microsoft.com/office/drawing/2014/main" id="{55B07FF7-8948-4D79-AC76-6CCFEF564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42876"/>
          <a:ext cx="2928490" cy="52387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</xdr:row>
      <xdr:rowOff>0</xdr:rowOff>
    </xdr:from>
    <xdr:ext cx="1181100" cy="362821"/>
    <xdr:pic>
      <xdr:nvPicPr>
        <xdr:cNvPr id="6" name="Picture 5">
          <a:extLst>
            <a:ext uri="{FF2B5EF4-FFF2-40B4-BE49-F238E27FC236}">
              <a16:creationId xmlns:a16="http://schemas.microsoft.com/office/drawing/2014/main" id="{7E24E72F-A999-416B-8345-BFDE2FF80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1181100" cy="362821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180975</xdr:rowOff>
    </xdr:from>
    <xdr:to>
      <xdr:col>8</xdr:col>
      <xdr:colOff>447675</xdr:colOff>
      <xdr:row>12</xdr:row>
      <xdr:rowOff>175846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7C97F9-C86F-4F2B-B205-F5DD6EAA16FB}"/>
            </a:ext>
          </a:extLst>
        </xdr:cNvPr>
        <xdr:cNvSpPr txBox="1"/>
      </xdr:nvSpPr>
      <xdr:spPr>
        <a:xfrm>
          <a:off x="3514727" y="2047875"/>
          <a:ext cx="3181348" cy="15188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95250</xdr:colOff>
      <xdr:row>12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7D61C9-E61C-4B23-AA5B-D1C2428A8D18}"/>
            </a:ext>
          </a:extLst>
        </xdr:cNvPr>
        <xdr:cNvSpPr txBox="1"/>
      </xdr:nvSpPr>
      <xdr:spPr>
        <a:xfrm>
          <a:off x="0" y="2038349"/>
          <a:ext cx="3438525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13</xdr:row>
      <xdr:rowOff>156306</xdr:rowOff>
    </xdr:from>
    <xdr:to>
      <xdr:col>7</xdr:col>
      <xdr:colOff>295275</xdr:colOff>
      <xdr:row>15</xdr:row>
      <xdr:rowOff>133349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0F12948-5D9A-46F7-837E-B760286033F9}"/>
            </a:ext>
          </a:extLst>
        </xdr:cNvPr>
        <xdr:cNvSpPr txBox="1"/>
      </xdr:nvSpPr>
      <xdr:spPr>
        <a:xfrm>
          <a:off x="0" y="3737706"/>
          <a:ext cx="5962650" cy="3580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CA Gift/ Abbey Gift off SRP.</a:t>
          </a:r>
          <a:endParaRPr lang="en-US" sz="105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/>
        </a:p>
      </xdr:txBody>
    </xdr:sp>
    <xdr:clientData/>
  </xdr:twoCellAnchor>
  <xdr:twoCellAnchor editAs="oneCell">
    <xdr:from>
      <xdr:col>0</xdr:col>
      <xdr:colOff>66675</xdr:colOff>
      <xdr:row>2</xdr:row>
      <xdr:rowOff>95250</xdr:rowOff>
    </xdr:from>
    <xdr:to>
      <xdr:col>0</xdr:col>
      <xdr:colOff>1266416</xdr:colOff>
      <xdr:row>4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C63516D-789A-484C-9AAC-45E882AB0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581150"/>
          <a:ext cx="1199741" cy="3714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1</xdr:col>
      <xdr:colOff>942975</xdr:colOff>
      <xdr:row>1</xdr:row>
      <xdr:rowOff>671512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5AB85D2-7E3F-4578-A6F5-2B038C5A9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33350"/>
          <a:ext cx="2638425" cy="131921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16851</xdr:colOff>
      <xdr:row>5</xdr:row>
      <xdr:rowOff>47868</xdr:rowOff>
    </xdr:from>
    <xdr:to>
      <xdr:col>3</xdr:col>
      <xdr:colOff>226402</xdr:colOff>
      <xdr:row>12</xdr:row>
      <xdr:rowOff>133592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8E3140-9171-4BEC-ABC5-56D2F6FC2568}"/>
            </a:ext>
          </a:extLst>
        </xdr:cNvPr>
        <xdr:cNvSpPr txBox="1"/>
      </xdr:nvSpPr>
      <xdr:spPr>
        <a:xfrm>
          <a:off x="16851" y="1733793"/>
          <a:ext cx="3152776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13</xdr:row>
      <xdr:rowOff>104777</xdr:rowOff>
    </xdr:from>
    <xdr:to>
      <xdr:col>7</xdr:col>
      <xdr:colOff>247650</xdr:colOff>
      <xdr:row>15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AA34A3B-C21E-49CC-BCA1-438AA15D262F}"/>
            </a:ext>
          </a:extLst>
        </xdr:cNvPr>
        <xdr:cNvSpPr txBox="1"/>
      </xdr:nvSpPr>
      <xdr:spPr>
        <a:xfrm>
          <a:off x="9525" y="3314702"/>
          <a:ext cx="5305425" cy="371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Christian Art Gifts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85725</xdr:colOff>
      <xdr:row>3</xdr:row>
      <xdr:rowOff>38100</xdr:rowOff>
    </xdr:from>
    <xdr:to>
      <xdr:col>0</xdr:col>
      <xdr:colOff>1046940</xdr:colOff>
      <xdr:row>3</xdr:row>
      <xdr:rowOff>333375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FC01D7-D7C1-4A7C-A705-D4029F046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90625"/>
          <a:ext cx="961215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574328</xdr:colOff>
      <xdr:row>3</xdr:row>
      <xdr:rowOff>55626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0C465F4-3A97-4C5B-88C4-FEBF56260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2441228" cy="1208151"/>
        </a:xfrm>
        <a:prstGeom prst="rect">
          <a:avLst/>
        </a:prstGeom>
      </xdr:spPr>
    </xdr:pic>
    <xdr:clientData/>
  </xdr:twoCellAnchor>
  <xdr:twoCellAnchor>
    <xdr:from>
      <xdr:col>3</xdr:col>
      <xdr:colOff>158750</xdr:colOff>
      <xdr:row>5</xdr:row>
      <xdr:rowOff>47626</xdr:rowOff>
    </xdr:from>
    <xdr:to>
      <xdr:col>8</xdr:col>
      <xdr:colOff>333376</xdr:colOff>
      <xdr:row>13</xdr:row>
      <xdr:rowOff>19538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3F72D46-E9EB-4A13-9D55-6BE4A7D0B9F4}"/>
            </a:ext>
          </a:extLst>
        </xdr:cNvPr>
        <xdr:cNvSpPr txBox="1"/>
      </xdr:nvSpPr>
      <xdr:spPr>
        <a:xfrm>
          <a:off x="3101975" y="1733551"/>
          <a:ext cx="2879726" cy="1495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180975</xdr:rowOff>
    </xdr:from>
    <xdr:to>
      <xdr:col>8</xdr:col>
      <xdr:colOff>447675</xdr:colOff>
      <xdr:row>13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F3733ED-3E8C-405F-A39C-924ABC41889C}"/>
            </a:ext>
          </a:extLst>
        </xdr:cNvPr>
        <xdr:cNvSpPr txBox="1"/>
      </xdr:nvSpPr>
      <xdr:spPr>
        <a:xfrm>
          <a:off x="3028952" y="1857375"/>
          <a:ext cx="3086098" cy="1390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13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0ADCD5-7B4C-4EEF-BECA-F6899B2D2157}"/>
            </a:ext>
          </a:extLst>
        </xdr:cNvPr>
        <xdr:cNvSpPr txBox="1"/>
      </xdr:nvSpPr>
      <xdr:spPr>
        <a:xfrm>
          <a:off x="0" y="1847849"/>
          <a:ext cx="28765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28575</xdr:colOff>
      <xdr:row>13</xdr:row>
      <xdr:rowOff>76201</xdr:rowOff>
    </xdr:from>
    <xdr:to>
      <xdr:col>6</xdr:col>
      <xdr:colOff>323850</xdr:colOff>
      <xdr:row>16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8C55F2B-CABD-4A54-8FCB-2EC49A8AE35A}"/>
            </a:ext>
          </a:extLst>
        </xdr:cNvPr>
        <xdr:cNvSpPr txBox="1"/>
      </xdr:nvSpPr>
      <xdr:spPr>
        <a:xfrm>
          <a:off x="28575" y="3276601"/>
          <a:ext cx="4991100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Christian Brands off SRP.</a:t>
          </a:r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64772</xdr:colOff>
      <xdr:row>3</xdr:row>
      <xdr:rowOff>121920</xdr:rowOff>
    </xdr:from>
    <xdr:to>
      <xdr:col>0</xdr:col>
      <xdr:colOff>1083946</xdr:colOff>
      <xdr:row>5</xdr:row>
      <xdr:rowOff>55245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CA68C07-6769-4857-AB5D-70864F502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2" y="1417320"/>
          <a:ext cx="1019174" cy="314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3</xdr:col>
      <xdr:colOff>131518</xdr:colOff>
      <xdr:row>3</xdr:row>
      <xdr:rowOff>85724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AE8B4FC-91CB-4FF7-A2E5-BB760CB0A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550"/>
          <a:ext cx="2989018" cy="11715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180975</xdr:rowOff>
    </xdr:from>
    <xdr:to>
      <xdr:col>8</xdr:col>
      <xdr:colOff>447675</xdr:colOff>
      <xdr:row>13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EA8AA1-BF08-45B2-A1F6-55C11B493273}"/>
            </a:ext>
          </a:extLst>
        </xdr:cNvPr>
        <xdr:cNvSpPr txBox="1"/>
      </xdr:nvSpPr>
      <xdr:spPr>
        <a:xfrm>
          <a:off x="3114677" y="1733550"/>
          <a:ext cx="2981323" cy="1514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14</xdr:row>
      <xdr:rowOff>29308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22DAA0-9BC1-4C8E-BFBA-561EB0BAE8DA}"/>
            </a:ext>
          </a:extLst>
        </xdr:cNvPr>
        <xdr:cNvSpPr txBox="1"/>
      </xdr:nvSpPr>
      <xdr:spPr>
        <a:xfrm>
          <a:off x="0" y="1724024"/>
          <a:ext cx="2962275" cy="15723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28574</xdr:colOff>
      <xdr:row>14</xdr:row>
      <xdr:rowOff>85726</xdr:rowOff>
    </xdr:from>
    <xdr:to>
      <xdr:col>8</xdr:col>
      <xdr:colOff>527538</xdr:colOff>
      <xdr:row>16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9CCEC99-429E-4F6E-ACC9-A08BEE591DF4}"/>
            </a:ext>
          </a:extLst>
        </xdr:cNvPr>
        <xdr:cNvSpPr txBox="1"/>
      </xdr:nvSpPr>
      <xdr:spPr>
        <a:xfrm>
          <a:off x="28574" y="3352801"/>
          <a:ext cx="6137764" cy="361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recieve your regular discount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CLC Publications off SRP.</a:t>
          </a:r>
          <a:endParaRPr lang="en-US" sz="1050"/>
        </a:p>
      </xdr:txBody>
    </xdr:sp>
    <xdr:clientData/>
  </xdr:twoCellAnchor>
  <xdr:twoCellAnchor editAs="oneCell">
    <xdr:from>
      <xdr:col>0</xdr:col>
      <xdr:colOff>0</xdr:colOff>
      <xdr:row>3</xdr:row>
      <xdr:rowOff>108261</xdr:rowOff>
    </xdr:from>
    <xdr:to>
      <xdr:col>0</xdr:col>
      <xdr:colOff>1104900</xdr:colOff>
      <xdr:row>5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45C55B9-BA95-42DB-89F5-10E58FF69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311"/>
          <a:ext cx="1104900" cy="339414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0</xdr:row>
      <xdr:rowOff>114300</xdr:rowOff>
    </xdr:from>
    <xdr:to>
      <xdr:col>2</xdr:col>
      <xdr:colOff>19050</xdr:colOff>
      <xdr:row>3</xdr:row>
      <xdr:rowOff>19050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EBF9C69-C675-4EB6-957A-58FE0C360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14300"/>
          <a:ext cx="2114550" cy="1066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4</xdr:row>
      <xdr:rowOff>114300</xdr:rowOff>
    </xdr:from>
    <xdr:to>
      <xdr:col>7</xdr:col>
      <xdr:colOff>533400</xdr:colOff>
      <xdr:row>12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E1BCC2-A024-4BB6-AE49-BD56A16A991A}"/>
            </a:ext>
          </a:extLst>
        </xdr:cNvPr>
        <xdr:cNvSpPr txBox="1"/>
      </xdr:nvSpPr>
      <xdr:spPr>
        <a:xfrm>
          <a:off x="3457575" y="1666875"/>
          <a:ext cx="3028950" cy="153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4</xdr:row>
      <xdr:rowOff>76199</xdr:rowOff>
    </xdr:from>
    <xdr:to>
      <xdr:col>2</xdr:col>
      <xdr:colOff>1057275</xdr:colOff>
      <xdr:row>11</xdr:row>
      <xdr:rowOff>161924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262BFB-8AA4-4851-98B5-5F7AA013123C}"/>
            </a:ext>
          </a:extLst>
        </xdr:cNvPr>
        <xdr:cNvSpPr txBox="1"/>
      </xdr:nvSpPr>
      <xdr:spPr>
        <a:xfrm>
          <a:off x="9525" y="1628774"/>
          <a:ext cx="34480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19050</xdr:colOff>
      <xdr:row>13</xdr:row>
      <xdr:rowOff>28576</xdr:rowOff>
    </xdr:from>
    <xdr:to>
      <xdr:col>7</xdr:col>
      <xdr:colOff>142875</xdr:colOff>
      <xdr:row>15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7564BC-EAF9-4DA8-99AA-89F7023691A6}"/>
            </a:ext>
          </a:extLst>
        </xdr:cNvPr>
        <xdr:cNvSpPr txBox="1"/>
      </xdr:nvSpPr>
      <xdr:spPr>
        <a:xfrm>
          <a:off x="19050" y="3295651"/>
          <a:ext cx="6076950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receive your regular discount with Cottage Garden off SRP.</a:t>
          </a:r>
          <a:endParaRPr lang="en-US" sz="1050"/>
        </a:p>
      </xdr:txBody>
    </xdr:sp>
    <xdr:clientData/>
  </xdr:twoCellAnchor>
  <xdr:twoCellAnchor editAs="oneCell">
    <xdr:from>
      <xdr:col>0</xdr:col>
      <xdr:colOff>0</xdr:colOff>
      <xdr:row>2</xdr:row>
      <xdr:rowOff>47625</xdr:rowOff>
    </xdr:from>
    <xdr:to>
      <xdr:col>0</xdr:col>
      <xdr:colOff>1181100</xdr:colOff>
      <xdr:row>4</xdr:row>
      <xdr:rowOff>19921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2AE0532-ABB3-43A6-B580-6FDE99584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9675"/>
          <a:ext cx="1181100" cy="36282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13</xdr:row>
      <xdr:rowOff>0</xdr:rowOff>
    </xdr:from>
    <xdr:to>
      <xdr:col>8</xdr:col>
      <xdr:colOff>361950</xdr:colOff>
      <xdr:row>22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F08FD4-6EF5-4B27-BFB3-A2CFA3874479}"/>
            </a:ext>
          </a:extLst>
        </xdr:cNvPr>
        <xdr:cNvSpPr txBox="1"/>
      </xdr:nvSpPr>
      <xdr:spPr>
        <a:xfrm>
          <a:off x="19051" y="3076575"/>
          <a:ext cx="5762624" cy="1800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Currently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working to get a backend credit form.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ESV Following Jesus Bible Ages 8 - 12: Post-sale credit $5.40</a:t>
          </a: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ESV Children's Bible TruTone IL Brown or Teal: Post-sale credit $6.30</a:t>
          </a: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ESV Family Devotional Bible HC: Post-sale credit $15.00</a:t>
          </a: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ESV Following Jesus Bible TruTone Brown IL: Post-sale credit $7.29</a:t>
          </a: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ESV Systematic Theology Study Bible HC: Post-sale credit $20.00</a:t>
          </a: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ESV Systematic Theology Study Bible Black GL: Post-sale credit $21.60</a:t>
          </a: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ESV Systematic Theology Study Bible TruTone Brown/Cordovan: Post-sale credit $14.40</a:t>
          </a: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ESV Illuminated Bible Art Journaling Edition Blue Clouthbound: Post-sale credit $10.80</a:t>
          </a: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ESV Illuminated Bible Art Journaling Edition Burgundy IL: Post-sale credit $12.00</a:t>
          </a:r>
        </a:p>
      </xdr:txBody>
    </xdr:sp>
    <xdr:clientData/>
  </xdr:twoCellAnchor>
  <xdr:twoCellAnchor editAs="oneCell">
    <xdr:from>
      <xdr:col>0</xdr:col>
      <xdr:colOff>116986</xdr:colOff>
      <xdr:row>0</xdr:row>
      <xdr:rowOff>400538</xdr:rowOff>
    </xdr:from>
    <xdr:to>
      <xdr:col>2</xdr:col>
      <xdr:colOff>343494</xdr:colOff>
      <xdr:row>1</xdr:row>
      <xdr:rowOff>9770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26D5AF-215A-45D1-8C1F-9CA28639C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86" y="400538"/>
          <a:ext cx="2331533" cy="39028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3</xdr:row>
      <xdr:rowOff>38100</xdr:rowOff>
    </xdr:from>
    <xdr:to>
      <xdr:col>0</xdr:col>
      <xdr:colOff>1134083</xdr:colOff>
      <xdr:row>4</xdr:row>
      <xdr:rowOff>163046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8C118FA-10C8-489E-89F9-53B5FE5CB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200150"/>
          <a:ext cx="1057882" cy="32497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152400</xdr:rowOff>
    </xdr:from>
    <xdr:to>
      <xdr:col>3</xdr:col>
      <xdr:colOff>419100</xdr:colOff>
      <xdr:row>12</xdr:row>
      <xdr:rowOff>57150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B31BD30-D6E9-4D22-9120-B337BABEC973}"/>
            </a:ext>
          </a:extLst>
        </xdr:cNvPr>
        <xdr:cNvSpPr txBox="1"/>
      </xdr:nvSpPr>
      <xdr:spPr>
        <a:xfrm>
          <a:off x="0" y="1514475"/>
          <a:ext cx="298132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3</xdr:col>
      <xdr:colOff>333375</xdr:colOff>
      <xdr:row>4</xdr:row>
      <xdr:rowOff>180977</xdr:rowOff>
    </xdr:from>
    <xdr:to>
      <xdr:col>8</xdr:col>
      <xdr:colOff>523875</xdr:colOff>
      <xdr:row>12</xdr:row>
      <xdr:rowOff>76201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8C8264F-3AC5-4316-AA49-FF9707DF667D}"/>
            </a:ext>
          </a:extLst>
        </xdr:cNvPr>
        <xdr:cNvSpPr txBox="1"/>
      </xdr:nvSpPr>
      <xdr:spPr>
        <a:xfrm>
          <a:off x="2895600" y="1543052"/>
          <a:ext cx="3048000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161927</xdr:colOff>
      <xdr:row>4</xdr:row>
      <xdr:rowOff>152400</xdr:rowOff>
    </xdr:from>
    <xdr:to>
      <xdr:col>8</xdr:col>
      <xdr:colOff>438150</xdr:colOff>
      <xdr:row>12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675FEF3-7900-4197-8594-E7B351DDEE7C}"/>
            </a:ext>
          </a:extLst>
        </xdr:cNvPr>
        <xdr:cNvSpPr txBox="1"/>
      </xdr:nvSpPr>
      <xdr:spPr>
        <a:xfrm>
          <a:off x="3152777" y="1514475"/>
          <a:ext cx="3009898" cy="153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19538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1DE847-E7E3-4355-BC3C-2606F5A7DCEC}"/>
            </a:ext>
          </a:extLst>
        </xdr:cNvPr>
        <xdr:cNvSpPr txBox="1"/>
      </xdr:nvSpPr>
      <xdr:spPr>
        <a:xfrm>
          <a:off x="0" y="1533524"/>
          <a:ext cx="3009900" cy="15625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28575</xdr:colOff>
      <xdr:row>13</xdr:row>
      <xdr:rowOff>136769</xdr:rowOff>
    </xdr:from>
    <xdr:to>
      <xdr:col>7</xdr:col>
      <xdr:colOff>257175</xdr:colOff>
      <xdr:row>15</xdr:row>
      <xdr:rowOff>78154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CA47838-D2A6-4D61-A168-71404D1B98CE}"/>
            </a:ext>
          </a:extLst>
        </xdr:cNvPr>
        <xdr:cNvSpPr txBox="1"/>
      </xdr:nvSpPr>
      <xdr:spPr>
        <a:xfrm>
          <a:off x="28575" y="3213344"/>
          <a:ext cx="5448300" cy="3223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David C Cook off SRP.</a:t>
          </a:r>
          <a:endParaRPr lang="en-US" sz="105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/>
        </a:p>
      </xdr:txBody>
    </xdr:sp>
    <xdr:clientData/>
  </xdr:twoCellAnchor>
  <xdr:twoCellAnchor editAs="oneCell">
    <xdr:from>
      <xdr:col>0</xdr:col>
      <xdr:colOff>38100</xdr:colOff>
      <xdr:row>1</xdr:row>
      <xdr:rowOff>24279</xdr:rowOff>
    </xdr:from>
    <xdr:to>
      <xdr:col>0</xdr:col>
      <xdr:colOff>1247774</xdr:colOff>
      <xdr:row>3</xdr:row>
      <xdr:rowOff>14879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04B027A-7BE4-43CF-AC79-188BF0BFB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05329"/>
          <a:ext cx="1209674" cy="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35340</xdr:colOff>
      <xdr:row>0</xdr:row>
      <xdr:rowOff>0</xdr:rowOff>
    </xdr:from>
    <xdr:to>
      <xdr:col>2</xdr:col>
      <xdr:colOff>175334</xdr:colOff>
      <xdr:row>0</xdr:row>
      <xdr:rowOff>723900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7D4863-085C-4FB8-96C4-9EFA4C479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40" y="0"/>
          <a:ext cx="2654594" cy="7239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4</xdr:row>
      <xdr:rowOff>190499</xdr:rowOff>
    </xdr:from>
    <xdr:to>
      <xdr:col>2</xdr:col>
      <xdr:colOff>409575</xdr:colOff>
      <xdr:row>12</xdr:row>
      <xdr:rowOff>85724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DCDA09-2647-4BB1-9727-3EA952118B31}"/>
            </a:ext>
          </a:extLst>
        </xdr:cNvPr>
        <xdr:cNvSpPr txBox="1"/>
      </xdr:nvSpPr>
      <xdr:spPr>
        <a:xfrm>
          <a:off x="28574" y="1695449"/>
          <a:ext cx="2952751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13</xdr:row>
      <xdr:rowOff>104777</xdr:rowOff>
    </xdr:from>
    <xdr:to>
      <xdr:col>6</xdr:col>
      <xdr:colOff>381000</xdr:colOff>
      <xdr:row>15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88AD6A-D901-469B-962D-EC69B4E1ABF5}"/>
            </a:ext>
          </a:extLst>
        </xdr:cNvPr>
        <xdr:cNvSpPr txBox="1"/>
      </xdr:nvSpPr>
      <xdr:spPr>
        <a:xfrm>
          <a:off x="9525" y="3324227"/>
          <a:ext cx="5067300" cy="371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Discovery House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85725</xdr:colOff>
      <xdr:row>3</xdr:row>
      <xdr:rowOff>38100</xdr:rowOff>
    </xdr:from>
    <xdr:to>
      <xdr:col>0</xdr:col>
      <xdr:colOff>1046940</xdr:colOff>
      <xdr:row>3</xdr:row>
      <xdr:rowOff>333375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B03CA1-1AFC-44AB-ADC7-9767192EA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00150"/>
          <a:ext cx="961215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227294</xdr:rowOff>
    </xdr:from>
    <xdr:to>
      <xdr:col>2</xdr:col>
      <xdr:colOff>19679</xdr:colOff>
      <xdr:row>2</xdr:row>
      <xdr:rowOff>13947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4002B67-FB66-438B-A7AC-0EBA54853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27294"/>
          <a:ext cx="2429504" cy="758203"/>
        </a:xfrm>
        <a:prstGeom prst="rect">
          <a:avLst/>
        </a:prstGeom>
      </xdr:spPr>
    </xdr:pic>
    <xdr:clientData/>
  </xdr:twoCellAnchor>
  <xdr:twoCellAnchor>
    <xdr:from>
      <xdr:col>3</xdr:col>
      <xdr:colOff>57149</xdr:colOff>
      <xdr:row>5</xdr:row>
      <xdr:rowOff>38100</xdr:rowOff>
    </xdr:from>
    <xdr:to>
      <xdr:col>8</xdr:col>
      <xdr:colOff>409575</xdr:colOff>
      <xdr:row>12</xdr:row>
      <xdr:rowOff>142875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D953597-1219-458D-9706-EBC18713E0AF}"/>
            </a:ext>
          </a:extLst>
        </xdr:cNvPr>
        <xdr:cNvSpPr txBox="1"/>
      </xdr:nvSpPr>
      <xdr:spPr>
        <a:xfrm>
          <a:off x="3076574" y="1733550"/>
          <a:ext cx="3057526" cy="1438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180975</xdr:rowOff>
    </xdr:from>
    <xdr:to>
      <xdr:col>8</xdr:col>
      <xdr:colOff>447675</xdr:colOff>
      <xdr:row>13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FCCDBB-4E2E-4A73-8065-1B8F05F578AB}"/>
            </a:ext>
          </a:extLst>
        </xdr:cNvPr>
        <xdr:cNvSpPr txBox="1"/>
      </xdr:nvSpPr>
      <xdr:spPr>
        <a:xfrm>
          <a:off x="3114677" y="2143125"/>
          <a:ext cx="2914648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171448</xdr:rowOff>
    </xdr:from>
    <xdr:to>
      <xdr:col>3</xdr:col>
      <xdr:colOff>247650</xdr:colOff>
      <xdr:row>13</xdr:row>
      <xdr:rowOff>166076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C9E61EC-6CDB-46F7-8CA6-E525E2D1336C}"/>
            </a:ext>
          </a:extLst>
        </xdr:cNvPr>
        <xdr:cNvSpPr txBox="1"/>
      </xdr:nvSpPr>
      <xdr:spPr>
        <a:xfrm>
          <a:off x="0" y="2133598"/>
          <a:ext cx="2886075" cy="1518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14</xdr:row>
      <xdr:rowOff>87923</xdr:rowOff>
    </xdr:from>
    <xdr:to>
      <xdr:col>7</xdr:col>
      <xdr:colOff>447676</xdr:colOff>
      <xdr:row>16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625F335-6C66-4F69-BF9A-D04A1A581E76}"/>
            </a:ext>
          </a:extLst>
        </xdr:cNvPr>
        <xdr:cNvSpPr txBox="1"/>
      </xdr:nvSpPr>
      <xdr:spPr>
        <a:xfrm>
          <a:off x="1" y="3764573"/>
          <a:ext cx="5276850" cy="4454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 front discounts from 46% to 52%.</a:t>
          </a:r>
        </a:p>
        <a:p>
          <a:endParaRPr lang="en-US" sz="1050"/>
        </a:p>
      </xdr:txBody>
    </xdr:sp>
    <xdr:clientData/>
  </xdr:twoCellAnchor>
  <xdr:twoCellAnchor editAs="oneCell">
    <xdr:from>
      <xdr:col>0</xdr:col>
      <xdr:colOff>85725</xdr:colOff>
      <xdr:row>0</xdr:row>
      <xdr:rowOff>219075</xdr:rowOff>
    </xdr:from>
    <xdr:to>
      <xdr:col>2</xdr:col>
      <xdr:colOff>253763</xdr:colOff>
      <xdr:row>1</xdr:row>
      <xdr:rowOff>162622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42CBC9-C5F9-43D9-9AD7-8A78F5729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19075"/>
          <a:ext cx="2351818" cy="721809"/>
        </a:xfrm>
        <a:prstGeom prst="rect">
          <a:avLst/>
        </a:prstGeom>
      </xdr:spPr>
    </xdr:pic>
    <xdr:clientData/>
  </xdr:twoCellAnchor>
  <xdr:twoCellAnchor editAs="oneCell">
    <xdr:from>
      <xdr:col>0</xdr:col>
      <xdr:colOff>119643</xdr:colOff>
      <xdr:row>2</xdr:row>
      <xdr:rowOff>95715</xdr:rowOff>
    </xdr:from>
    <xdr:to>
      <xdr:col>1</xdr:col>
      <xdr:colOff>120614</xdr:colOff>
      <xdr:row>4</xdr:row>
      <xdr:rowOff>95139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25C0382-8114-4812-9EA4-0A1ADFA9C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43" y="1067265"/>
          <a:ext cx="1248746" cy="3804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390527</xdr:colOff>
      <xdr:row>5</xdr:row>
      <xdr:rowOff>171450</xdr:rowOff>
    </xdr:from>
    <xdr:to>
      <xdr:col>8</xdr:col>
      <xdr:colOff>352425</xdr:colOff>
      <xdr:row>13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A15061-F0CD-4CC9-87CA-294522E10919}"/>
            </a:ext>
          </a:extLst>
        </xdr:cNvPr>
        <xdr:cNvSpPr txBox="1"/>
      </xdr:nvSpPr>
      <xdr:spPr>
        <a:xfrm>
          <a:off x="2886077" y="1533525"/>
          <a:ext cx="2905123" cy="153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257175</xdr:colOff>
      <xdr:row>14</xdr:row>
      <xdr:rowOff>19538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0F77DA5-9D9E-493C-8209-F4F1211B1037}"/>
            </a:ext>
          </a:extLst>
        </xdr:cNvPr>
        <xdr:cNvSpPr txBox="1"/>
      </xdr:nvSpPr>
      <xdr:spPr>
        <a:xfrm>
          <a:off x="0" y="1885949"/>
          <a:ext cx="3248025" cy="15625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28576</xdr:colOff>
      <xdr:row>14</xdr:row>
      <xdr:rowOff>136769</xdr:rowOff>
    </xdr:from>
    <xdr:to>
      <xdr:col>7</xdr:col>
      <xdr:colOff>228601</xdr:colOff>
      <xdr:row>16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995CB0-C8E3-4D2B-B103-76F2BABAF081}"/>
            </a:ext>
          </a:extLst>
        </xdr:cNvPr>
        <xdr:cNvSpPr txBox="1"/>
      </xdr:nvSpPr>
      <xdr:spPr>
        <a:xfrm>
          <a:off x="28576" y="3213344"/>
          <a:ext cx="5029200" cy="3204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Focus on the Family off SRP.</a:t>
          </a:r>
          <a:endParaRPr lang="en-US" sz="105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/>
        </a:p>
      </xdr:txBody>
    </xdr:sp>
    <xdr:clientData/>
  </xdr:twoCellAnchor>
  <xdr:twoCellAnchor editAs="oneCell">
    <xdr:from>
      <xdr:col>0</xdr:col>
      <xdr:colOff>0</xdr:colOff>
      <xdr:row>2</xdr:row>
      <xdr:rowOff>33804</xdr:rowOff>
    </xdr:from>
    <xdr:to>
      <xdr:col>0</xdr:col>
      <xdr:colOff>1209674</xdr:colOff>
      <xdr:row>4</xdr:row>
      <xdr:rowOff>24404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3DA8609-602A-4CDA-B297-6031D1BAA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5354"/>
          <a:ext cx="1209674" cy="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114301</xdr:rowOff>
    </xdr:from>
    <xdr:to>
      <xdr:col>2</xdr:col>
      <xdr:colOff>534018</xdr:colOff>
      <xdr:row>0</xdr:row>
      <xdr:rowOff>876301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F7CE896-4082-47FD-8FD1-0E6A0B96C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14301"/>
          <a:ext cx="2877168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4</xdr:row>
      <xdr:rowOff>180975</xdr:rowOff>
    </xdr:from>
    <xdr:to>
      <xdr:col>8</xdr:col>
      <xdr:colOff>447675</xdr:colOff>
      <xdr:row>12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E831EE-065B-43D2-906E-F5E3B7B501BF}"/>
            </a:ext>
          </a:extLst>
        </xdr:cNvPr>
        <xdr:cNvSpPr txBox="1"/>
      </xdr:nvSpPr>
      <xdr:spPr>
        <a:xfrm>
          <a:off x="3143250" y="1695450"/>
          <a:ext cx="2886075" cy="149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97693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53C3E66-6C18-4FD0-A318-9912477BD11D}"/>
            </a:ext>
          </a:extLst>
        </xdr:cNvPr>
        <xdr:cNvSpPr txBox="1"/>
      </xdr:nvSpPr>
      <xdr:spPr>
        <a:xfrm>
          <a:off x="0" y="1685924"/>
          <a:ext cx="3028950" cy="1640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19051</xdr:colOff>
      <xdr:row>14</xdr:row>
      <xdr:rowOff>9526</xdr:rowOff>
    </xdr:from>
    <xdr:to>
      <xdr:col>6</xdr:col>
      <xdr:colOff>200025</xdr:colOff>
      <xdr:row>15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417435-1805-473A-95DB-B239EF282E29}"/>
            </a:ext>
          </a:extLst>
        </xdr:cNvPr>
        <xdr:cNvSpPr txBox="1"/>
      </xdr:nvSpPr>
      <xdr:spPr>
        <a:xfrm>
          <a:off x="19051" y="3429001"/>
          <a:ext cx="4867274" cy="3238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AMG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114299</xdr:colOff>
      <xdr:row>0</xdr:row>
      <xdr:rowOff>285750</xdr:rowOff>
    </xdr:from>
    <xdr:to>
      <xdr:col>2</xdr:col>
      <xdr:colOff>308609</xdr:colOff>
      <xdr:row>0</xdr:row>
      <xdr:rowOff>752589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84D8404-4CE1-4741-8F7A-075A58ED8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299" y="285750"/>
          <a:ext cx="2689860" cy="4668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0</xdr:col>
      <xdr:colOff>1181100</xdr:colOff>
      <xdr:row>4</xdr:row>
      <xdr:rowOff>10396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EB71FCE-CCA7-4D71-B559-AEDD4FC60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2050"/>
          <a:ext cx="1181100" cy="3628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180975</xdr:rowOff>
    </xdr:from>
    <xdr:to>
      <xdr:col>8</xdr:col>
      <xdr:colOff>447675</xdr:colOff>
      <xdr:row>13</xdr:row>
      <xdr:rowOff>156307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3A1A90-EAAF-48F9-8677-9D8255654ABD}"/>
            </a:ext>
          </a:extLst>
        </xdr:cNvPr>
        <xdr:cNvSpPr txBox="1"/>
      </xdr:nvSpPr>
      <xdr:spPr>
        <a:xfrm>
          <a:off x="3114677" y="1733550"/>
          <a:ext cx="2981323" cy="149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171448</xdr:rowOff>
    </xdr:from>
    <xdr:to>
      <xdr:col>3</xdr:col>
      <xdr:colOff>19050</xdr:colOff>
      <xdr:row>13</xdr:row>
      <xdr:rowOff>175845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2B1069-391B-45F8-AE90-22C8A4423835}"/>
            </a:ext>
          </a:extLst>
        </xdr:cNvPr>
        <xdr:cNvSpPr txBox="1"/>
      </xdr:nvSpPr>
      <xdr:spPr>
        <a:xfrm>
          <a:off x="0" y="1724023"/>
          <a:ext cx="2962275" cy="15283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14</xdr:row>
      <xdr:rowOff>95250</xdr:rowOff>
    </xdr:from>
    <xdr:to>
      <xdr:col>7</xdr:col>
      <xdr:colOff>552450</xdr:colOff>
      <xdr:row>16</xdr:row>
      <xdr:rowOff>180975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A0F3B6-C656-4F00-90BD-132941706538}"/>
            </a:ext>
          </a:extLst>
        </xdr:cNvPr>
        <xdr:cNvSpPr txBox="1"/>
      </xdr:nvSpPr>
      <xdr:spPr>
        <a:xfrm>
          <a:off x="1" y="3362325"/>
          <a:ext cx="5686424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050"/>
            <a:t>Notes: Order</a:t>
          </a:r>
          <a:r>
            <a:rPr lang="en-US" sz="1050" baseline="0"/>
            <a:t> any of the below titles and receive a minimum of 50% discount which will give you a 40% margin.</a:t>
          </a:r>
          <a:endParaRPr lang="en-US" sz="1050"/>
        </a:p>
      </xdr:txBody>
    </xdr:sp>
    <xdr:clientData/>
  </xdr:twoCellAnchor>
  <xdr:oneCellAnchor>
    <xdr:from>
      <xdr:col>0</xdr:col>
      <xdr:colOff>66675</xdr:colOff>
      <xdr:row>3</xdr:row>
      <xdr:rowOff>104775</xdr:rowOff>
    </xdr:from>
    <xdr:ext cx="952500" cy="292598"/>
    <xdr:pic>
      <xdr:nvPicPr>
        <xdr:cNvPr id="5" name="Picture 4">
          <a:extLst>
            <a:ext uri="{FF2B5EF4-FFF2-40B4-BE49-F238E27FC236}">
              <a16:creationId xmlns:a16="http://schemas.microsoft.com/office/drawing/2014/main" id="{35F876F1-BED2-49BE-8537-51D994B2A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66825"/>
          <a:ext cx="952500" cy="292598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0</xdr:row>
      <xdr:rowOff>142874</xdr:rowOff>
    </xdr:from>
    <xdr:ext cx="1295400" cy="1394664"/>
    <xdr:pic>
      <xdr:nvPicPr>
        <xdr:cNvPr id="6" name="Picture 5">
          <a:extLst>
            <a:ext uri="{FF2B5EF4-FFF2-40B4-BE49-F238E27FC236}">
              <a16:creationId xmlns:a16="http://schemas.microsoft.com/office/drawing/2014/main" id="{AF6CB501-25BD-4C7F-A154-DFEB9EE1E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142874"/>
          <a:ext cx="1295400" cy="1394664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76200</xdr:rowOff>
    </xdr:from>
    <xdr:ext cx="2447924" cy="304800"/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D6C9C22A-CA5F-4D87-A0F2-CB452B49903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76200"/>
          <a:ext cx="2447924" cy="304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581027</xdr:colOff>
      <xdr:row>7</xdr:row>
      <xdr:rowOff>190499</xdr:rowOff>
    </xdr:from>
    <xdr:to>
      <xdr:col>8</xdr:col>
      <xdr:colOff>219076</xdr:colOff>
      <xdr:row>16</xdr:row>
      <xdr:rowOff>116986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1B0237-EFBE-4E97-A8F9-E6E86ED5753B}"/>
            </a:ext>
          </a:extLst>
        </xdr:cNvPr>
        <xdr:cNvSpPr txBox="1"/>
      </xdr:nvSpPr>
      <xdr:spPr>
        <a:xfrm>
          <a:off x="3228977" y="2190749"/>
          <a:ext cx="3019424" cy="16409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7</xdr:row>
      <xdr:rowOff>171449</xdr:rowOff>
    </xdr:from>
    <xdr:to>
      <xdr:col>3</xdr:col>
      <xdr:colOff>304800</xdr:colOff>
      <xdr:row>16</xdr:row>
      <xdr:rowOff>117231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866C02B-B461-4580-80F6-5264708A01D8}"/>
            </a:ext>
          </a:extLst>
        </xdr:cNvPr>
        <xdr:cNvSpPr txBox="1"/>
      </xdr:nvSpPr>
      <xdr:spPr>
        <a:xfrm>
          <a:off x="0" y="2171699"/>
          <a:ext cx="2952750" cy="1660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16</xdr:row>
      <xdr:rowOff>171451</xdr:rowOff>
    </xdr:from>
    <xdr:to>
      <xdr:col>7</xdr:col>
      <xdr:colOff>390526</xdr:colOff>
      <xdr:row>18</xdr:row>
      <xdr:rowOff>107462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312D76D-CD25-46DC-B4B7-7087CB228065}"/>
            </a:ext>
          </a:extLst>
        </xdr:cNvPr>
        <xdr:cNvSpPr txBox="1"/>
      </xdr:nvSpPr>
      <xdr:spPr>
        <a:xfrm>
          <a:off x="1" y="3533776"/>
          <a:ext cx="5657850" cy="317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discount with Howard's Jewelry off SRP.</a:t>
          </a:r>
          <a:endParaRPr lang="en-US" sz="1050"/>
        </a:p>
      </xdr:txBody>
    </xdr:sp>
    <xdr:clientData/>
  </xdr:twoCellAnchor>
  <xdr:twoCellAnchor editAs="oneCell">
    <xdr:from>
      <xdr:col>0</xdr:col>
      <xdr:colOff>85725</xdr:colOff>
      <xdr:row>4</xdr:row>
      <xdr:rowOff>171450</xdr:rowOff>
    </xdr:from>
    <xdr:to>
      <xdr:col>0</xdr:col>
      <xdr:colOff>1257300</xdr:colOff>
      <xdr:row>6</xdr:row>
      <xdr:rowOff>150346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D67E12B-5D52-40BA-B287-3A9331BAA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90675"/>
          <a:ext cx="1171575" cy="369421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419101</xdr:colOff>
      <xdr:row>0</xdr:row>
      <xdr:rowOff>133350</xdr:rowOff>
    </xdr:from>
    <xdr:to>
      <xdr:col>2</xdr:col>
      <xdr:colOff>342901</xdr:colOff>
      <xdr:row>4</xdr:row>
      <xdr:rowOff>36600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EBE4C85-4FBE-41BA-94F0-8EAA61AB8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133350"/>
          <a:ext cx="1962150" cy="13224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581027</xdr:colOff>
      <xdr:row>7</xdr:row>
      <xdr:rowOff>190499</xdr:rowOff>
    </xdr:from>
    <xdr:to>
      <xdr:col>8</xdr:col>
      <xdr:colOff>219076</xdr:colOff>
      <xdr:row>16</xdr:row>
      <xdr:rowOff>116986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B14B5E-48F3-447A-AC71-D7D48B9697E4}"/>
            </a:ext>
          </a:extLst>
        </xdr:cNvPr>
        <xdr:cNvSpPr txBox="1"/>
      </xdr:nvSpPr>
      <xdr:spPr>
        <a:xfrm>
          <a:off x="3228977" y="2190749"/>
          <a:ext cx="3124199" cy="16409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7</xdr:row>
      <xdr:rowOff>171449</xdr:rowOff>
    </xdr:from>
    <xdr:to>
      <xdr:col>3</xdr:col>
      <xdr:colOff>304800</xdr:colOff>
      <xdr:row>16</xdr:row>
      <xdr:rowOff>117231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ABCB07-F9CD-440B-9956-BD0DE974ED79}"/>
            </a:ext>
          </a:extLst>
        </xdr:cNvPr>
        <xdr:cNvSpPr txBox="1"/>
      </xdr:nvSpPr>
      <xdr:spPr>
        <a:xfrm>
          <a:off x="0" y="2171699"/>
          <a:ext cx="2952750" cy="1660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16</xdr:row>
      <xdr:rowOff>171451</xdr:rowOff>
    </xdr:from>
    <xdr:to>
      <xdr:col>7</xdr:col>
      <xdr:colOff>390526</xdr:colOff>
      <xdr:row>18</xdr:row>
      <xdr:rowOff>107462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F1066C9-E457-4FFC-8FB4-E52D4A501E25}"/>
            </a:ext>
          </a:extLst>
        </xdr:cNvPr>
        <xdr:cNvSpPr txBox="1"/>
      </xdr:nvSpPr>
      <xdr:spPr>
        <a:xfrm>
          <a:off x="1" y="3886201"/>
          <a:ext cx="5915025" cy="317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discount with Integrity Music off SRP.</a:t>
          </a:r>
          <a:endParaRPr lang="en-US" sz="1050"/>
        </a:p>
      </xdr:txBody>
    </xdr:sp>
    <xdr:clientData/>
  </xdr:twoCellAnchor>
  <xdr:twoCellAnchor editAs="oneCell">
    <xdr:from>
      <xdr:col>0</xdr:col>
      <xdr:colOff>85725</xdr:colOff>
      <xdr:row>4</xdr:row>
      <xdr:rowOff>171450</xdr:rowOff>
    </xdr:from>
    <xdr:to>
      <xdr:col>0</xdr:col>
      <xdr:colOff>1257300</xdr:colOff>
      <xdr:row>6</xdr:row>
      <xdr:rowOff>150346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803542-7D7D-4995-B7E6-7938EABC1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90675"/>
          <a:ext cx="1171575" cy="36942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304801</xdr:colOff>
      <xdr:row>5</xdr:row>
      <xdr:rowOff>104775</xdr:rowOff>
    </xdr:from>
    <xdr:to>
      <xdr:col>7</xdr:col>
      <xdr:colOff>533401</xdr:colOff>
      <xdr:row>12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72EE68-3D23-4615-8E41-73EBA09A29E1}"/>
            </a:ext>
          </a:extLst>
        </xdr:cNvPr>
        <xdr:cNvSpPr txBox="1"/>
      </xdr:nvSpPr>
      <xdr:spPr>
        <a:xfrm>
          <a:off x="3257551" y="1647825"/>
          <a:ext cx="3009900" cy="1390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5</xdr:row>
      <xdr:rowOff>171449</xdr:rowOff>
    </xdr:from>
    <xdr:to>
      <xdr:col>3</xdr:col>
      <xdr:colOff>28575</xdr:colOff>
      <xdr:row>13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9AB32A-98CB-4C1D-888D-52BBFAFF5028}"/>
            </a:ext>
          </a:extLst>
        </xdr:cNvPr>
        <xdr:cNvSpPr txBox="1"/>
      </xdr:nvSpPr>
      <xdr:spPr>
        <a:xfrm>
          <a:off x="1" y="1714499"/>
          <a:ext cx="2981324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28576</xdr:colOff>
      <xdr:row>13</xdr:row>
      <xdr:rowOff>76201</xdr:rowOff>
    </xdr:from>
    <xdr:to>
      <xdr:col>7</xdr:col>
      <xdr:colOff>269876</xdr:colOff>
      <xdr:row>16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BF84AEF-16BA-45DF-8A3B-754D7FFAFB19}"/>
            </a:ext>
          </a:extLst>
        </xdr:cNvPr>
        <xdr:cNvSpPr txBox="1"/>
      </xdr:nvSpPr>
      <xdr:spPr>
        <a:xfrm>
          <a:off x="28576" y="3140076"/>
          <a:ext cx="5956300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Judson discount off SRP.</a:t>
          </a:r>
          <a:endParaRPr lang="en-US" sz="1050"/>
        </a:p>
      </xdr:txBody>
    </xdr:sp>
    <xdr:clientData/>
  </xdr:twoCellAnchor>
  <xdr:twoCellAnchor editAs="oneCell">
    <xdr:from>
      <xdr:col>0</xdr:col>
      <xdr:colOff>66675</xdr:colOff>
      <xdr:row>3</xdr:row>
      <xdr:rowOff>95250</xdr:rowOff>
    </xdr:from>
    <xdr:to>
      <xdr:col>0</xdr:col>
      <xdr:colOff>1027888</xdr:colOff>
      <xdr:row>5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A0C6C12-96E4-446D-B43C-3E28B0DF3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57300"/>
          <a:ext cx="961213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3</xdr:col>
      <xdr:colOff>63843</xdr:colOff>
      <xdr:row>0</xdr:row>
      <xdr:rowOff>752475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E773CAC-B9EB-4E0E-9218-9B8FBD258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5"/>
          <a:ext cx="2883243" cy="6667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142875</xdr:rowOff>
    </xdr:from>
    <xdr:to>
      <xdr:col>8</xdr:col>
      <xdr:colOff>447675</xdr:colOff>
      <xdr:row>13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FCC0B5-46C5-4B2E-902C-C62349DF3F15}"/>
            </a:ext>
          </a:extLst>
        </xdr:cNvPr>
        <xdr:cNvSpPr txBox="1"/>
      </xdr:nvSpPr>
      <xdr:spPr>
        <a:xfrm>
          <a:off x="3009900" y="1847850"/>
          <a:ext cx="3219450" cy="1428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9526</xdr:colOff>
      <xdr:row>5</xdr:row>
      <xdr:rowOff>142874</xdr:rowOff>
    </xdr:from>
    <xdr:to>
      <xdr:col>1</xdr:col>
      <xdr:colOff>695326</xdr:colOff>
      <xdr:row>13</xdr:row>
      <xdr:rowOff>38099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C29F79-40E8-4A85-8108-FC4C8CFFC34D}"/>
            </a:ext>
          </a:extLst>
        </xdr:cNvPr>
        <xdr:cNvSpPr txBox="1"/>
      </xdr:nvSpPr>
      <xdr:spPr>
        <a:xfrm>
          <a:off x="9526" y="1847849"/>
          <a:ext cx="29908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9524</xdr:colOff>
      <xdr:row>14</xdr:row>
      <xdr:rowOff>123825</xdr:rowOff>
    </xdr:from>
    <xdr:to>
      <xdr:col>7</xdr:col>
      <xdr:colOff>504825</xdr:colOff>
      <xdr:row>16</xdr:row>
      <xdr:rowOff>78153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283BEDB-DBF9-4571-B3F2-70043AC7CD81}"/>
            </a:ext>
          </a:extLst>
        </xdr:cNvPr>
        <xdr:cNvSpPr txBox="1"/>
      </xdr:nvSpPr>
      <xdr:spPr>
        <a:xfrm>
          <a:off x="9524" y="3543300"/>
          <a:ext cx="5829301" cy="335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Kerusso discount off SRP.</a:t>
          </a:r>
          <a:endParaRPr lang="en-US" sz="1050"/>
        </a:p>
      </xdr:txBody>
    </xdr:sp>
    <xdr:clientData/>
  </xdr:twoCellAnchor>
  <xdr:twoCellAnchor editAs="oneCell">
    <xdr:from>
      <xdr:col>0</xdr:col>
      <xdr:colOff>400113</xdr:colOff>
      <xdr:row>0</xdr:row>
      <xdr:rowOff>374650</xdr:rowOff>
    </xdr:from>
    <xdr:to>
      <xdr:col>1</xdr:col>
      <xdr:colOff>511175</xdr:colOff>
      <xdr:row>1</xdr:row>
      <xdr:rowOff>261487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6531E29-CBDD-461C-9DE5-988A8CEB2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113" y="374650"/>
          <a:ext cx="2416112" cy="66788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</xdr:row>
      <xdr:rowOff>95250</xdr:rowOff>
    </xdr:from>
    <xdr:to>
      <xdr:col>0</xdr:col>
      <xdr:colOff>1200150</xdr:colOff>
      <xdr:row>5</xdr:row>
      <xdr:rowOff>64621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2D30A5C-798E-42F4-BB66-B917130D4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409700"/>
          <a:ext cx="1171575" cy="35989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800102</xdr:colOff>
      <xdr:row>5</xdr:row>
      <xdr:rowOff>104775</xdr:rowOff>
    </xdr:from>
    <xdr:to>
      <xdr:col>8</xdr:col>
      <xdr:colOff>409575</xdr:colOff>
      <xdr:row>12</xdr:row>
      <xdr:rowOff>161924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9EFBE90-9D53-42AC-AF25-A0178E223BB1}"/>
            </a:ext>
          </a:extLst>
        </xdr:cNvPr>
        <xdr:cNvSpPr txBox="1"/>
      </xdr:nvSpPr>
      <xdr:spPr>
        <a:xfrm>
          <a:off x="3562352" y="1647825"/>
          <a:ext cx="2971798" cy="1390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5</xdr:row>
      <xdr:rowOff>171449</xdr:rowOff>
    </xdr:from>
    <xdr:to>
      <xdr:col>2</xdr:col>
      <xdr:colOff>333376</xdr:colOff>
      <xdr:row>13</xdr:row>
      <xdr:rowOff>66674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3026BD4-E411-4B49-AB8E-E3661E98BE83}"/>
            </a:ext>
          </a:extLst>
        </xdr:cNvPr>
        <xdr:cNvSpPr txBox="1"/>
      </xdr:nvSpPr>
      <xdr:spPr>
        <a:xfrm>
          <a:off x="1" y="1714499"/>
          <a:ext cx="312420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28575</xdr:colOff>
      <xdr:row>13</xdr:row>
      <xdr:rowOff>76201</xdr:rowOff>
    </xdr:from>
    <xdr:to>
      <xdr:col>8</xdr:col>
      <xdr:colOff>457200</xdr:colOff>
      <xdr:row>16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C9B3B24-9CE1-42BE-A828-D85684D85A8E}"/>
            </a:ext>
          </a:extLst>
        </xdr:cNvPr>
        <xdr:cNvSpPr txBox="1"/>
      </xdr:nvSpPr>
      <xdr:spPr>
        <a:xfrm>
          <a:off x="28575" y="3486151"/>
          <a:ext cx="6400800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Kregel discount off SRP.</a:t>
          </a:r>
          <a:endParaRPr lang="en-US" sz="1050"/>
        </a:p>
      </xdr:txBody>
    </xdr:sp>
    <xdr:clientData/>
  </xdr:twoCellAnchor>
  <xdr:twoCellAnchor editAs="oneCell">
    <xdr:from>
      <xdr:col>0</xdr:col>
      <xdr:colOff>66675</xdr:colOff>
      <xdr:row>3</xdr:row>
      <xdr:rowOff>95250</xdr:rowOff>
    </xdr:from>
    <xdr:to>
      <xdr:col>0</xdr:col>
      <xdr:colOff>1027888</xdr:colOff>
      <xdr:row>5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A08B1B9-FA7C-4C5B-83BD-F3A6DDDF5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600200"/>
          <a:ext cx="961213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161925</xdr:rowOff>
    </xdr:from>
    <xdr:to>
      <xdr:col>2</xdr:col>
      <xdr:colOff>209550</xdr:colOff>
      <xdr:row>3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FA2536F-9DF6-4B05-B4DC-0E042935C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61925"/>
          <a:ext cx="2505075" cy="9334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180975</xdr:rowOff>
    </xdr:from>
    <xdr:to>
      <xdr:col>8</xdr:col>
      <xdr:colOff>517769</xdr:colOff>
      <xdr:row>14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202F8A-DF55-493C-890D-C77CF156777C}"/>
            </a:ext>
          </a:extLst>
        </xdr:cNvPr>
        <xdr:cNvSpPr txBox="1"/>
      </xdr:nvSpPr>
      <xdr:spPr>
        <a:xfrm>
          <a:off x="3200402" y="2314575"/>
          <a:ext cx="3108567" cy="1552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14</xdr:row>
      <xdr:rowOff>87923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393CAD1-714D-407A-9F98-5D1EC497742B}"/>
            </a:ext>
          </a:extLst>
        </xdr:cNvPr>
        <xdr:cNvSpPr txBox="1"/>
      </xdr:nvSpPr>
      <xdr:spPr>
        <a:xfrm>
          <a:off x="0" y="2305049"/>
          <a:ext cx="3048000" cy="1630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14</xdr:row>
      <xdr:rowOff>142877</xdr:rowOff>
    </xdr:from>
    <xdr:to>
      <xdr:col>7</xdr:col>
      <xdr:colOff>200025</xdr:colOff>
      <xdr:row>16</xdr:row>
      <xdr:rowOff>63500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29D7BC0-94BB-45BA-80EC-904AE2BC9884}"/>
            </a:ext>
          </a:extLst>
        </xdr:cNvPr>
        <xdr:cNvSpPr txBox="1"/>
      </xdr:nvSpPr>
      <xdr:spPr>
        <a:xfrm>
          <a:off x="9525" y="3648077"/>
          <a:ext cx="5457825" cy="3016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 will recieve your regular</a:t>
          </a:r>
          <a:r>
            <a:rPr lang="en-US" sz="1050" baseline="0"/>
            <a:t> discount with Leafwood Publishers off the SRP.</a:t>
          </a:r>
          <a:endParaRPr lang="en-US" sz="1050"/>
        </a:p>
      </xdr:txBody>
    </xdr:sp>
    <xdr:clientData/>
  </xdr:twoCellAnchor>
  <xdr:twoCellAnchor editAs="oneCell">
    <xdr:from>
      <xdr:col>0</xdr:col>
      <xdr:colOff>28576</xdr:colOff>
      <xdr:row>0</xdr:row>
      <xdr:rowOff>66675</xdr:rowOff>
    </xdr:from>
    <xdr:to>
      <xdr:col>2</xdr:col>
      <xdr:colOff>289426</xdr:colOff>
      <xdr:row>2</xdr:row>
      <xdr:rowOff>16771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50BE77-21FD-4475-A3AA-19B7D20FC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66675"/>
          <a:ext cx="2775450" cy="11597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0</xdr:col>
      <xdr:colOff>1104900</xdr:colOff>
      <xdr:row>5</xdr:row>
      <xdr:rowOff>25089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24FB864-DC69-4C3D-89AB-632D8FEF4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19275"/>
          <a:ext cx="1104900" cy="33941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249115</xdr:colOff>
      <xdr:row>8</xdr:row>
      <xdr:rowOff>57394</xdr:rowOff>
    </xdr:from>
    <xdr:to>
      <xdr:col>8</xdr:col>
      <xdr:colOff>464038</xdr:colOff>
      <xdr:row>16</xdr:row>
      <xdr:rowOff>39077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E01191A-41CF-43C5-98EA-D32428A8175F}"/>
            </a:ext>
          </a:extLst>
        </xdr:cNvPr>
        <xdr:cNvSpPr txBox="1"/>
      </xdr:nvSpPr>
      <xdr:spPr>
        <a:xfrm>
          <a:off x="2744665" y="2181469"/>
          <a:ext cx="3291498" cy="15056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18317</xdr:colOff>
      <xdr:row>8</xdr:row>
      <xdr:rowOff>18315</xdr:rowOff>
    </xdr:from>
    <xdr:to>
      <xdr:col>2</xdr:col>
      <xdr:colOff>304800</xdr:colOff>
      <xdr:row>16</xdr:row>
      <xdr:rowOff>48846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3C3FDD-51C7-4D33-8AFD-B22E730B9F71}"/>
            </a:ext>
          </a:extLst>
        </xdr:cNvPr>
        <xdr:cNvSpPr txBox="1"/>
      </xdr:nvSpPr>
      <xdr:spPr>
        <a:xfrm>
          <a:off x="18317" y="2142390"/>
          <a:ext cx="2782033" cy="15545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</a:t>
          </a:r>
        </a:p>
        <a:p>
          <a:endParaRPr lang="en-US" sz="900" baseline="0"/>
        </a:p>
        <a:p>
          <a:r>
            <a:rPr lang="en-US" sz="900" baseline="0"/>
            <a:t>Order Date____________________________________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16</xdr:row>
      <xdr:rowOff>123827</xdr:rowOff>
    </xdr:from>
    <xdr:to>
      <xdr:col>7</xdr:col>
      <xdr:colOff>542925</xdr:colOff>
      <xdr:row>18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0281FD-F359-4357-83FC-1076C28B0326}"/>
            </a:ext>
          </a:extLst>
        </xdr:cNvPr>
        <xdr:cNvSpPr txBox="1"/>
      </xdr:nvSpPr>
      <xdr:spPr>
        <a:xfrm>
          <a:off x="1" y="3771902"/>
          <a:ext cx="5743574" cy="314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discount with Lighthouse Christian Products off SRP.</a:t>
          </a:r>
          <a:endParaRPr lang="en-US" sz="1050"/>
        </a:p>
      </xdr:txBody>
    </xdr:sp>
    <xdr:clientData/>
  </xdr:twoCellAnchor>
  <xdr:twoCellAnchor editAs="oneCell">
    <xdr:from>
      <xdr:col>0</xdr:col>
      <xdr:colOff>514351</xdr:colOff>
      <xdr:row>0</xdr:row>
      <xdr:rowOff>57150</xdr:rowOff>
    </xdr:from>
    <xdr:to>
      <xdr:col>1</xdr:col>
      <xdr:colOff>817740</xdr:colOff>
      <xdr:row>3</xdr:row>
      <xdr:rowOff>162902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8CFCEC-E5E4-41CF-A577-F7DE3C414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57150"/>
          <a:ext cx="2694164" cy="10106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47625</xdr:rowOff>
    </xdr:from>
    <xdr:to>
      <xdr:col>0</xdr:col>
      <xdr:colOff>1104900</xdr:colOff>
      <xdr:row>6</xdr:row>
      <xdr:rowOff>188919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48D1E79-46EC-4FAD-9567-12987A1D8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90675"/>
          <a:ext cx="1104900" cy="33179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171451</xdr:colOff>
      <xdr:row>5</xdr:row>
      <xdr:rowOff>180975</xdr:rowOff>
    </xdr:from>
    <xdr:to>
      <xdr:col>8</xdr:col>
      <xdr:colOff>514349</xdr:colOff>
      <xdr:row>14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4B44A1-DC56-4CFA-BAD2-A24429D9AE39}"/>
            </a:ext>
          </a:extLst>
        </xdr:cNvPr>
        <xdr:cNvSpPr txBox="1"/>
      </xdr:nvSpPr>
      <xdr:spPr>
        <a:xfrm>
          <a:off x="3105151" y="1885950"/>
          <a:ext cx="2981323" cy="1590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13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15AB14D-991F-4527-A116-2E189E14488E}"/>
            </a:ext>
          </a:extLst>
        </xdr:cNvPr>
        <xdr:cNvSpPr txBox="1"/>
      </xdr:nvSpPr>
      <xdr:spPr>
        <a:xfrm>
          <a:off x="0" y="1876424"/>
          <a:ext cx="29527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133352</xdr:rowOff>
    </xdr:from>
    <xdr:to>
      <xdr:col>8</xdr:col>
      <xdr:colOff>76200</xdr:colOff>
      <xdr:row>16</xdr:row>
      <xdr:rowOff>85726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F866E69-8F57-434C-8DAE-72F800A21F8F}"/>
            </a:ext>
          </a:extLst>
        </xdr:cNvPr>
        <xdr:cNvSpPr txBox="1"/>
      </xdr:nvSpPr>
      <xdr:spPr>
        <a:xfrm>
          <a:off x="0" y="3552827"/>
          <a:ext cx="5734050" cy="333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discount with Moody off SRP.</a:t>
          </a:r>
          <a:endParaRPr lang="en-US" sz="1050"/>
        </a:p>
      </xdr:txBody>
    </xdr:sp>
    <xdr:clientData/>
  </xdr:twoCellAnchor>
  <xdr:twoCellAnchor editAs="oneCell">
    <xdr:from>
      <xdr:col>0</xdr:col>
      <xdr:colOff>304799</xdr:colOff>
      <xdr:row>0</xdr:row>
      <xdr:rowOff>57150</xdr:rowOff>
    </xdr:from>
    <xdr:to>
      <xdr:col>1</xdr:col>
      <xdr:colOff>1126791</xdr:colOff>
      <xdr:row>2</xdr:row>
      <xdr:rowOff>146957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AB4C3EE-CEB8-4A14-B5B1-34FFF9134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57150"/>
          <a:ext cx="2069767" cy="12137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1104900</xdr:colOff>
      <xdr:row>5</xdr:row>
      <xdr:rowOff>139389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8727D64-16E6-4DEA-B715-6DB8DA258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4950"/>
          <a:ext cx="1104900" cy="3394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180974</xdr:rowOff>
    </xdr:from>
    <xdr:to>
      <xdr:col>8</xdr:col>
      <xdr:colOff>447675</xdr:colOff>
      <xdr:row>13</xdr:row>
      <xdr:rowOff>107461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E2C503-2CE3-4DF4-AFA6-4133AD29870A}"/>
            </a:ext>
          </a:extLst>
        </xdr:cNvPr>
        <xdr:cNvSpPr txBox="1"/>
      </xdr:nvSpPr>
      <xdr:spPr>
        <a:xfrm>
          <a:off x="3181352" y="1695449"/>
          <a:ext cx="2981323" cy="16409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97693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20F30D8-6E51-4CB8-A519-BA1A1956993E}"/>
            </a:ext>
          </a:extLst>
        </xdr:cNvPr>
        <xdr:cNvSpPr txBox="1"/>
      </xdr:nvSpPr>
      <xdr:spPr>
        <a:xfrm>
          <a:off x="0" y="1685924"/>
          <a:ext cx="3028950" cy="1640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9526</xdr:rowOff>
    </xdr:from>
    <xdr:to>
      <xdr:col>8</xdr:col>
      <xdr:colOff>133350</xdr:colOff>
      <xdr:row>23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14B631A-B284-4022-995C-9E76D1528211}"/>
            </a:ext>
          </a:extLst>
        </xdr:cNvPr>
        <xdr:cNvSpPr txBox="1"/>
      </xdr:nvSpPr>
      <xdr:spPr>
        <a:xfrm>
          <a:off x="0" y="3429001"/>
          <a:ext cx="5915025" cy="1828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direct She Reads Truth Bible, Navy LeatherTouch at any quantity and receive a 58% discount.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direct CSB Study Bible Gray/Black Cloth Over Board at any quantity and receive a 58% discount.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direct CSB Spurgeon Study Bible, Cloth Over Board at any quantity and receive a 64% discount.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direct A Moment to Breathe at a suggested quantity of 8 and receive a 64% discount.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direct The Psalms And Proverbs Devotional For Women at a suggested quantity of 8 and receive a 61% discount.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direct Awaken at a suggested quantity of 8 and receive a 61% discount.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direct All In All Journaling Devotional at a suggested quantity of 6 and receive a 60% discount.</a:t>
          </a:r>
        </a:p>
      </xdr:txBody>
    </xdr:sp>
    <xdr:clientData/>
  </xdr:twoCellAnchor>
  <xdr:twoCellAnchor editAs="oneCell">
    <xdr:from>
      <xdr:col>0</xdr:col>
      <xdr:colOff>824995</xdr:colOff>
      <xdr:row>0</xdr:row>
      <xdr:rowOff>97692</xdr:rowOff>
    </xdr:from>
    <xdr:to>
      <xdr:col>3</xdr:col>
      <xdr:colOff>1952</xdr:colOff>
      <xdr:row>3</xdr:row>
      <xdr:rowOff>19538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05A5D0C-D895-4C4F-B521-4DF13C9FD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995" y="97692"/>
          <a:ext cx="2180507" cy="12362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0</xdr:col>
      <xdr:colOff>1181100</xdr:colOff>
      <xdr:row>4</xdr:row>
      <xdr:rowOff>10396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7AF7E16-31B7-40E6-8483-AB902E4B6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2050"/>
          <a:ext cx="1181100" cy="36282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180975</xdr:rowOff>
    </xdr:from>
    <xdr:to>
      <xdr:col>8</xdr:col>
      <xdr:colOff>447675</xdr:colOff>
      <xdr:row>14</xdr:row>
      <xdr:rowOff>117230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F212D94-8672-4265-83A1-A64F665D698E}"/>
            </a:ext>
          </a:extLst>
        </xdr:cNvPr>
        <xdr:cNvSpPr txBox="1"/>
      </xdr:nvSpPr>
      <xdr:spPr>
        <a:xfrm>
          <a:off x="3181352" y="1790700"/>
          <a:ext cx="3019423" cy="16507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14</xdr:row>
      <xdr:rowOff>117230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4A4D56-B832-4736-B975-49F6779CF05B}"/>
            </a:ext>
          </a:extLst>
        </xdr:cNvPr>
        <xdr:cNvSpPr txBox="1"/>
      </xdr:nvSpPr>
      <xdr:spPr>
        <a:xfrm>
          <a:off x="0" y="1781174"/>
          <a:ext cx="3028950" cy="16602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400050</xdr:colOff>
      <xdr:row>16</xdr:row>
      <xdr:rowOff>97692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CC04086-0F2F-46F3-ABF2-D603F66F6A82}"/>
            </a:ext>
          </a:extLst>
        </xdr:cNvPr>
        <xdr:cNvSpPr txBox="1"/>
      </xdr:nvSpPr>
      <xdr:spPr>
        <a:xfrm>
          <a:off x="0" y="3514725"/>
          <a:ext cx="5572125" cy="2881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discount with P&amp;R off SRP.</a:t>
          </a:r>
          <a:endParaRPr lang="en-US" sz="1050"/>
        </a:p>
      </xdr:txBody>
    </xdr:sp>
    <xdr:clientData/>
  </xdr:twoCellAnchor>
  <xdr:oneCellAnchor>
    <xdr:from>
      <xdr:col>0</xdr:col>
      <xdr:colOff>971551</xdr:colOff>
      <xdr:row>0</xdr:row>
      <xdr:rowOff>0</xdr:rowOff>
    </xdr:from>
    <xdr:ext cx="1695450" cy="1695450"/>
    <xdr:pic>
      <xdr:nvPicPr>
        <xdr:cNvPr id="5" name="Picture 4">
          <a:extLst>
            <a:ext uri="{FF2B5EF4-FFF2-40B4-BE49-F238E27FC236}">
              <a16:creationId xmlns:a16="http://schemas.microsoft.com/office/drawing/2014/main" id="{F8FC357E-4D41-4A5D-B899-C72F43080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0"/>
          <a:ext cx="1695450" cy="1695450"/>
        </a:xfrm>
        <a:prstGeom prst="rect">
          <a:avLst/>
        </a:prstGeom>
      </xdr:spPr>
    </xdr:pic>
    <xdr:clientData/>
  </xdr:oneCellAnchor>
  <xdr:oneCellAnchor>
    <xdr:from>
      <xdr:col>0</xdr:col>
      <xdr:colOff>114300</xdr:colOff>
      <xdr:row>4</xdr:row>
      <xdr:rowOff>0</xdr:rowOff>
    </xdr:from>
    <xdr:ext cx="809625" cy="248709"/>
    <xdr:pic>
      <xdr:nvPicPr>
        <xdr:cNvPr id="6" name="Picture 5">
          <a:extLst>
            <a:ext uri="{FF2B5EF4-FFF2-40B4-BE49-F238E27FC236}">
              <a16:creationId xmlns:a16="http://schemas.microsoft.com/office/drawing/2014/main" id="{21DF484D-116B-433F-908A-366075989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52550"/>
          <a:ext cx="809625" cy="248709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171451</xdr:colOff>
      <xdr:row>5</xdr:row>
      <xdr:rowOff>180975</xdr:rowOff>
    </xdr:from>
    <xdr:to>
      <xdr:col>8</xdr:col>
      <xdr:colOff>514349</xdr:colOff>
      <xdr:row>14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F61718-B4A5-4B70-8039-5CF9CC96D66E}"/>
            </a:ext>
          </a:extLst>
        </xdr:cNvPr>
        <xdr:cNvSpPr txBox="1"/>
      </xdr:nvSpPr>
      <xdr:spPr>
        <a:xfrm>
          <a:off x="3105151" y="1885950"/>
          <a:ext cx="3181348" cy="1590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13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98A8D0A-7F94-4152-90AD-23EE9250800C}"/>
            </a:ext>
          </a:extLst>
        </xdr:cNvPr>
        <xdr:cNvSpPr txBox="1"/>
      </xdr:nvSpPr>
      <xdr:spPr>
        <a:xfrm>
          <a:off x="0" y="1876424"/>
          <a:ext cx="29527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133352</xdr:rowOff>
    </xdr:from>
    <xdr:to>
      <xdr:col>6</xdr:col>
      <xdr:colOff>438150</xdr:colOff>
      <xdr:row>16</xdr:row>
      <xdr:rowOff>85726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6D570F-EDE7-4525-B961-533528987A48}"/>
            </a:ext>
          </a:extLst>
        </xdr:cNvPr>
        <xdr:cNvSpPr txBox="1"/>
      </xdr:nvSpPr>
      <xdr:spPr>
        <a:xfrm>
          <a:off x="0" y="3552827"/>
          <a:ext cx="5248275" cy="333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P. Graham Dunn off SRP.</a:t>
          </a:r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285260</xdr:colOff>
      <xdr:row>0</xdr:row>
      <xdr:rowOff>47580</xdr:rowOff>
    </xdr:from>
    <xdr:to>
      <xdr:col>1</xdr:col>
      <xdr:colOff>963979</xdr:colOff>
      <xdr:row>3</xdr:row>
      <xdr:rowOff>133018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F699782-7714-4422-AACD-AB103A5A4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260" y="47580"/>
          <a:ext cx="2650394" cy="13998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1104900</xdr:colOff>
      <xdr:row>5</xdr:row>
      <xdr:rowOff>139389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AD70EE0-DA00-450F-B55E-E2CE4FC2E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4950"/>
          <a:ext cx="1104900" cy="33941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476252</xdr:colOff>
      <xdr:row>6</xdr:row>
      <xdr:rowOff>19050</xdr:rowOff>
    </xdr:from>
    <xdr:to>
      <xdr:col>8</xdr:col>
      <xdr:colOff>133350</xdr:colOff>
      <xdr:row>14</xdr:row>
      <xdr:rowOff>145805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69B9EFE-5AC3-4481-BA0E-E0B642CE3992}"/>
            </a:ext>
          </a:extLst>
        </xdr:cNvPr>
        <xdr:cNvSpPr txBox="1"/>
      </xdr:nvSpPr>
      <xdr:spPr>
        <a:xfrm>
          <a:off x="3533777" y="1838325"/>
          <a:ext cx="3038473" cy="16507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14</xdr:row>
      <xdr:rowOff>117230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69A943C-92B6-4E24-87E5-5965872B06DB}"/>
            </a:ext>
          </a:extLst>
        </xdr:cNvPr>
        <xdr:cNvSpPr txBox="1"/>
      </xdr:nvSpPr>
      <xdr:spPr>
        <a:xfrm>
          <a:off x="0" y="1781174"/>
          <a:ext cx="3028950" cy="16602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247650</xdr:colOff>
      <xdr:row>16</xdr:row>
      <xdr:rowOff>97692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64082DF-559D-4E59-A870-C45CA0074C75}"/>
            </a:ext>
          </a:extLst>
        </xdr:cNvPr>
        <xdr:cNvSpPr txBox="1"/>
      </xdr:nvSpPr>
      <xdr:spPr>
        <a:xfrm>
          <a:off x="0" y="3514725"/>
          <a:ext cx="5381625" cy="2881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discount with Precious Moments off SRP.</a:t>
          </a:r>
          <a:endParaRPr lang="en-US" sz="1050"/>
        </a:p>
      </xdr:txBody>
    </xdr:sp>
    <xdr:clientData/>
  </xdr:twoCellAnchor>
  <xdr:oneCellAnchor>
    <xdr:from>
      <xdr:col>0</xdr:col>
      <xdr:colOff>114301</xdr:colOff>
      <xdr:row>3</xdr:row>
      <xdr:rowOff>76386</xdr:rowOff>
    </xdr:from>
    <xdr:ext cx="1181100" cy="362823"/>
    <xdr:pic>
      <xdr:nvPicPr>
        <xdr:cNvPr id="5" name="Picture 4">
          <a:extLst>
            <a:ext uri="{FF2B5EF4-FFF2-40B4-BE49-F238E27FC236}">
              <a16:creationId xmlns:a16="http://schemas.microsoft.com/office/drawing/2014/main" id="{0B0EBFDD-9C03-4F49-A9B7-FE5B8AE4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238436"/>
          <a:ext cx="1181100" cy="362823"/>
        </a:xfrm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6</xdr:row>
      <xdr:rowOff>180975</xdr:rowOff>
    </xdr:from>
    <xdr:to>
      <xdr:col>8</xdr:col>
      <xdr:colOff>447675</xdr:colOff>
      <xdr:row>14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7BF7EF-A547-431A-9E5B-AF6EF2F90895}"/>
            </a:ext>
          </a:extLst>
        </xdr:cNvPr>
        <xdr:cNvSpPr txBox="1"/>
      </xdr:nvSpPr>
      <xdr:spPr>
        <a:xfrm>
          <a:off x="3181352" y="1962150"/>
          <a:ext cx="2914648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6</xdr:row>
      <xdr:rowOff>171449</xdr:rowOff>
    </xdr:from>
    <xdr:to>
      <xdr:col>3</xdr:col>
      <xdr:colOff>19050</xdr:colOff>
      <xdr:row>14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E0497C-5BBD-453D-ACC1-7A89572962DD}"/>
            </a:ext>
          </a:extLst>
        </xdr:cNvPr>
        <xdr:cNvSpPr txBox="1"/>
      </xdr:nvSpPr>
      <xdr:spPr>
        <a:xfrm>
          <a:off x="0" y="1952624"/>
          <a:ext cx="30289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152401</xdr:colOff>
      <xdr:row>15</xdr:row>
      <xdr:rowOff>85726</xdr:rowOff>
    </xdr:from>
    <xdr:to>
      <xdr:col>7</xdr:col>
      <xdr:colOff>400051</xdr:colOff>
      <xdr:row>19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A6C6F6-9BF5-4CB8-AB18-9CA4B4330BF6}"/>
            </a:ext>
          </a:extLst>
        </xdr:cNvPr>
        <xdr:cNvSpPr txBox="1"/>
      </xdr:nvSpPr>
      <xdr:spPr>
        <a:xfrm>
          <a:off x="152401" y="3581401"/>
          <a:ext cx="5581650" cy="6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47625</xdr:colOff>
      <xdr:row>4</xdr:row>
      <xdr:rowOff>141505</xdr:rowOff>
    </xdr:from>
    <xdr:to>
      <xdr:col>0</xdr:col>
      <xdr:colOff>1047750</xdr:colOff>
      <xdr:row>6</xdr:row>
      <xdr:rowOff>58209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353C28-A4E2-4769-BB52-0453CDEDD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32155"/>
          <a:ext cx="1000125" cy="307229"/>
        </a:xfrm>
        <a:prstGeom prst="rect">
          <a:avLst/>
        </a:prstGeom>
      </xdr:spPr>
    </xdr:pic>
    <xdr:clientData/>
  </xdr:twoCellAnchor>
  <xdr:twoCellAnchor editAs="oneCell">
    <xdr:from>
      <xdr:col>0</xdr:col>
      <xdr:colOff>890464</xdr:colOff>
      <xdr:row>0</xdr:row>
      <xdr:rowOff>276225</xdr:rowOff>
    </xdr:from>
    <xdr:to>
      <xdr:col>1</xdr:col>
      <xdr:colOff>1038225</xdr:colOff>
      <xdr:row>4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83AD102-3497-4526-ADC8-92236A043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464" y="276225"/>
          <a:ext cx="1395536" cy="1152525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180974</xdr:rowOff>
    </xdr:from>
    <xdr:to>
      <xdr:col>8</xdr:col>
      <xdr:colOff>447675</xdr:colOff>
      <xdr:row>13</xdr:row>
      <xdr:rowOff>78152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116E66-452B-42CE-A528-BA5F96BA224E}"/>
            </a:ext>
          </a:extLst>
        </xdr:cNvPr>
        <xdr:cNvSpPr txBox="1"/>
      </xdr:nvSpPr>
      <xdr:spPr>
        <a:xfrm>
          <a:off x="3162302" y="1543049"/>
          <a:ext cx="3057523" cy="16116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97692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5EC7E0-665B-4CD3-A39E-F6F383025147}"/>
            </a:ext>
          </a:extLst>
        </xdr:cNvPr>
        <xdr:cNvSpPr txBox="1"/>
      </xdr:nvSpPr>
      <xdr:spPr>
        <a:xfrm>
          <a:off x="0" y="1533524"/>
          <a:ext cx="3009900" cy="16407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13</xdr:row>
      <xdr:rowOff>127000</xdr:rowOff>
    </xdr:from>
    <xdr:to>
      <xdr:col>8</xdr:col>
      <xdr:colOff>219075</xdr:colOff>
      <xdr:row>15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6C9F4C-F1A1-4CBD-AFB9-C9B0884B5C86}"/>
            </a:ext>
          </a:extLst>
        </xdr:cNvPr>
        <xdr:cNvSpPr txBox="1"/>
      </xdr:nvSpPr>
      <xdr:spPr>
        <a:xfrm>
          <a:off x="1" y="3203575"/>
          <a:ext cx="5991224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discount with RHB off SRP.</a:t>
          </a:r>
          <a:endParaRPr lang="en-US" sz="1050"/>
        </a:p>
      </xdr:txBody>
    </xdr:sp>
    <xdr:clientData/>
  </xdr:twoCellAnchor>
  <xdr:oneCellAnchor>
    <xdr:from>
      <xdr:col>0</xdr:col>
      <xdr:colOff>0</xdr:colOff>
      <xdr:row>2</xdr:row>
      <xdr:rowOff>180975</xdr:rowOff>
    </xdr:from>
    <xdr:ext cx="1054234" cy="323850"/>
    <xdr:pic>
      <xdr:nvPicPr>
        <xdr:cNvPr id="5" name="Picture 4">
          <a:extLst>
            <a:ext uri="{FF2B5EF4-FFF2-40B4-BE49-F238E27FC236}">
              <a16:creationId xmlns:a16="http://schemas.microsoft.com/office/drawing/2014/main" id="{EC8527C8-097D-4697-9518-16248114D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2525"/>
          <a:ext cx="1054234" cy="323850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1104900" cy="1314080"/>
    <xdr:pic>
      <xdr:nvPicPr>
        <xdr:cNvPr id="6" name="Picture 5">
          <a:extLst>
            <a:ext uri="{FF2B5EF4-FFF2-40B4-BE49-F238E27FC236}">
              <a16:creationId xmlns:a16="http://schemas.microsoft.com/office/drawing/2014/main" id="{884D1582-9200-4CF1-97D6-5771CA93C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0"/>
          <a:ext cx="1104900" cy="1314080"/>
        </a:xfrm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28650" cy="876300"/>
    <xdr:pic>
      <xdr:nvPicPr>
        <xdr:cNvPr id="2" name="Picture 1" descr="http://eorders.tyndale.com/images/tyndale_quill.gif">
          <a:extLst>
            <a:ext uri="{FF2B5EF4-FFF2-40B4-BE49-F238E27FC236}">
              <a16:creationId xmlns:a16="http://schemas.microsoft.com/office/drawing/2014/main" id="{F830D557-0818-4F1D-BF6E-105C2FEB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180975</xdr:rowOff>
    </xdr:from>
    <xdr:to>
      <xdr:col>8</xdr:col>
      <xdr:colOff>447675</xdr:colOff>
      <xdr:row>13</xdr:row>
      <xdr:rowOff>48847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F13821-C33D-4184-8D1C-9392CEAC9B54}"/>
            </a:ext>
          </a:extLst>
        </xdr:cNvPr>
        <xdr:cNvSpPr txBox="1"/>
      </xdr:nvSpPr>
      <xdr:spPr>
        <a:xfrm>
          <a:off x="3133727" y="1619250"/>
          <a:ext cx="3057523" cy="15823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87923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03905DB-D49A-4466-8A70-12031EB8CDF2}"/>
            </a:ext>
          </a:extLst>
        </xdr:cNvPr>
        <xdr:cNvSpPr txBox="1"/>
      </xdr:nvSpPr>
      <xdr:spPr>
        <a:xfrm>
          <a:off x="0" y="1609724"/>
          <a:ext cx="2981325" cy="1630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9769</xdr:rowOff>
    </xdr:from>
    <xdr:to>
      <xdr:col>7</xdr:col>
      <xdr:colOff>95250</xdr:colOff>
      <xdr:row>15</xdr:row>
      <xdr:rowOff>97692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FF82A8D-E478-4BB3-BA3A-5716E763A974}"/>
            </a:ext>
          </a:extLst>
        </xdr:cNvPr>
        <xdr:cNvSpPr txBox="1"/>
      </xdr:nvSpPr>
      <xdr:spPr>
        <a:xfrm>
          <a:off x="0" y="3353044"/>
          <a:ext cx="5229225" cy="2784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Worthy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oneCellAnchor>
    <xdr:from>
      <xdr:col>0</xdr:col>
      <xdr:colOff>0</xdr:colOff>
      <xdr:row>2</xdr:row>
      <xdr:rowOff>180975</xdr:rowOff>
    </xdr:from>
    <xdr:ext cx="1054234" cy="323850"/>
    <xdr:pic>
      <xdr:nvPicPr>
        <xdr:cNvPr id="5" name="Picture 4">
          <a:extLst>
            <a:ext uri="{FF2B5EF4-FFF2-40B4-BE49-F238E27FC236}">
              <a16:creationId xmlns:a16="http://schemas.microsoft.com/office/drawing/2014/main" id="{7CAC617A-3554-4AE9-969D-21396E06D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8725"/>
          <a:ext cx="1054234" cy="323850"/>
        </a:xfrm>
        <a:prstGeom prst="rect">
          <a:avLst/>
        </a:prstGeom>
      </xdr:spPr>
    </xdr:pic>
    <xdr:clientData/>
  </xdr:oneCellAnchor>
  <xdr:twoCellAnchor editAs="oneCell">
    <xdr:from>
      <xdr:col>0</xdr:col>
      <xdr:colOff>1043470</xdr:colOff>
      <xdr:row>0</xdr:row>
      <xdr:rowOff>114789</xdr:rowOff>
    </xdr:from>
    <xdr:to>
      <xdr:col>2</xdr:col>
      <xdr:colOff>422817</xdr:colOff>
      <xdr:row>4</xdr:row>
      <xdr:rowOff>117231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3B1BE84-C5EF-4A4B-94CB-B98E545FA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470" y="114789"/>
          <a:ext cx="1893947" cy="1440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161927</xdr:colOff>
      <xdr:row>4</xdr:row>
      <xdr:rowOff>152400</xdr:rowOff>
    </xdr:from>
    <xdr:to>
      <xdr:col>8</xdr:col>
      <xdr:colOff>438150</xdr:colOff>
      <xdr:row>12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B8D7EF-3E3A-48F2-A441-4B827362CCEF}"/>
            </a:ext>
          </a:extLst>
        </xdr:cNvPr>
        <xdr:cNvSpPr txBox="1"/>
      </xdr:nvSpPr>
      <xdr:spPr>
        <a:xfrm>
          <a:off x="3152777" y="1514475"/>
          <a:ext cx="3028948" cy="153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171448</xdr:rowOff>
    </xdr:from>
    <xdr:to>
      <xdr:col>3</xdr:col>
      <xdr:colOff>19050</xdr:colOff>
      <xdr:row>12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2E5245-E021-4988-A466-FCF4ECF4E4CC}"/>
            </a:ext>
          </a:extLst>
        </xdr:cNvPr>
        <xdr:cNvSpPr txBox="1"/>
      </xdr:nvSpPr>
      <xdr:spPr>
        <a:xfrm>
          <a:off x="0" y="1533523"/>
          <a:ext cx="3009900" cy="1476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13</xdr:row>
      <xdr:rowOff>19051</xdr:rowOff>
    </xdr:from>
    <xdr:to>
      <xdr:col>6</xdr:col>
      <xdr:colOff>476251</xdr:colOff>
      <xdr:row>15</xdr:row>
      <xdr:rowOff>76201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3C136D8-3FA1-475C-940F-000EC0691F73}"/>
            </a:ext>
          </a:extLst>
        </xdr:cNvPr>
        <xdr:cNvSpPr txBox="1"/>
      </xdr:nvSpPr>
      <xdr:spPr>
        <a:xfrm>
          <a:off x="1" y="3095626"/>
          <a:ext cx="520065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</a:p>
      </xdr:txBody>
    </xdr:sp>
    <xdr:clientData/>
  </xdr:twoCellAnchor>
  <xdr:twoCellAnchor editAs="oneCell">
    <xdr:from>
      <xdr:col>0</xdr:col>
      <xdr:colOff>0</xdr:colOff>
      <xdr:row>2</xdr:row>
      <xdr:rowOff>33804</xdr:rowOff>
    </xdr:from>
    <xdr:to>
      <xdr:col>0</xdr:col>
      <xdr:colOff>1209674</xdr:colOff>
      <xdr:row>4</xdr:row>
      <xdr:rowOff>14879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5B2F9A0-C0DA-4F0D-BAD3-164B4CBEE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5354"/>
          <a:ext cx="1209674" cy="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210674</xdr:colOff>
      <xdr:row>0</xdr:row>
      <xdr:rowOff>723900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A7E0E7B-FCA9-43BE-B327-8F6545ADB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5274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9526</xdr:rowOff>
    </xdr:from>
    <xdr:to>
      <xdr:col>6</xdr:col>
      <xdr:colOff>257175</xdr:colOff>
      <xdr:row>15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CACB61-FEA6-47A2-B65B-165370AC2400}"/>
            </a:ext>
          </a:extLst>
        </xdr:cNvPr>
        <xdr:cNvSpPr txBox="1"/>
      </xdr:nvSpPr>
      <xdr:spPr>
        <a:xfrm>
          <a:off x="19050" y="3086101"/>
          <a:ext cx="4486275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 will recieve your regular discount</a:t>
          </a:r>
          <a:r>
            <a:rPr lang="en-US" sz="1050" baseline="0"/>
            <a:t> with Barbour off SRP.</a:t>
          </a:r>
          <a:endParaRPr lang="en-US" sz="1050"/>
        </a:p>
      </xdr:txBody>
    </xdr:sp>
    <xdr:clientData/>
  </xdr:twoCellAnchor>
  <xdr:twoCellAnchor editAs="oneCell">
    <xdr:from>
      <xdr:col>0</xdr:col>
      <xdr:colOff>390525</xdr:colOff>
      <xdr:row>0</xdr:row>
      <xdr:rowOff>4989</xdr:rowOff>
    </xdr:from>
    <xdr:to>
      <xdr:col>1</xdr:col>
      <xdr:colOff>457200</xdr:colOff>
      <xdr:row>3</xdr:row>
      <xdr:rowOff>45491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283B50-86AD-4BBB-BB3E-747623DF4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989"/>
          <a:ext cx="1695450" cy="120255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3</xdr:row>
      <xdr:rowOff>38100</xdr:rowOff>
    </xdr:from>
    <xdr:to>
      <xdr:col>0</xdr:col>
      <xdr:colOff>1134083</xdr:colOff>
      <xdr:row>4</xdr:row>
      <xdr:rowOff>163046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BB08C8-1279-411F-BECC-4D5A0AC4A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200150"/>
          <a:ext cx="1057882" cy="32497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152400</xdr:rowOff>
    </xdr:from>
    <xdr:to>
      <xdr:col>3</xdr:col>
      <xdr:colOff>419100</xdr:colOff>
      <xdr:row>13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506AE3C-3314-4088-B804-437DB691A61E}"/>
            </a:ext>
          </a:extLst>
        </xdr:cNvPr>
        <xdr:cNvSpPr txBox="1"/>
      </xdr:nvSpPr>
      <xdr:spPr>
        <a:xfrm>
          <a:off x="0" y="1514475"/>
          <a:ext cx="2933700" cy="156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3</xdr:col>
      <xdr:colOff>333375</xdr:colOff>
      <xdr:row>4</xdr:row>
      <xdr:rowOff>180976</xdr:rowOff>
    </xdr:from>
    <xdr:to>
      <xdr:col>8</xdr:col>
      <xdr:colOff>523875</xdr:colOff>
      <xdr:row>12</xdr:row>
      <xdr:rowOff>76200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43B613-960D-46B0-9C01-5248E1E275B2}"/>
            </a:ext>
          </a:extLst>
        </xdr:cNvPr>
        <xdr:cNvSpPr txBox="1"/>
      </xdr:nvSpPr>
      <xdr:spPr>
        <a:xfrm>
          <a:off x="2847975" y="1543051"/>
          <a:ext cx="2971800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180975</xdr:rowOff>
    </xdr:from>
    <xdr:to>
      <xdr:col>8</xdr:col>
      <xdr:colOff>447675</xdr:colOff>
      <xdr:row>13</xdr:row>
      <xdr:rowOff>19538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49E93A-A42B-440E-9878-079D7BB16A90}"/>
            </a:ext>
          </a:extLst>
        </xdr:cNvPr>
        <xdr:cNvSpPr txBox="1"/>
      </xdr:nvSpPr>
      <xdr:spPr>
        <a:xfrm>
          <a:off x="3543302" y="1543050"/>
          <a:ext cx="3105148" cy="1553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12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8FAA396-5BD3-4062-ADE1-AA1C7D695536}"/>
            </a:ext>
          </a:extLst>
        </xdr:cNvPr>
        <xdr:cNvSpPr txBox="1"/>
      </xdr:nvSpPr>
      <xdr:spPr>
        <a:xfrm>
          <a:off x="0" y="1533524"/>
          <a:ext cx="339090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13</xdr:row>
      <xdr:rowOff>85727</xdr:rowOff>
    </xdr:from>
    <xdr:to>
      <xdr:col>6</xdr:col>
      <xdr:colOff>114300</xdr:colOff>
      <xdr:row>15</xdr:row>
      <xdr:rowOff>79375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AB354C-C7DA-4AE4-91D1-CCDC9C3CBAC5}"/>
            </a:ext>
          </a:extLst>
        </xdr:cNvPr>
        <xdr:cNvSpPr txBox="1"/>
      </xdr:nvSpPr>
      <xdr:spPr>
        <a:xfrm>
          <a:off x="1" y="3162302"/>
          <a:ext cx="5314949" cy="3746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recieve your regular Broadstreet discount off the SRP.</a:t>
          </a:r>
          <a:r>
            <a:rPr lang="en-US" sz="1050"/>
            <a:t> 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104775</xdr:rowOff>
    </xdr:from>
    <xdr:to>
      <xdr:col>2</xdr:col>
      <xdr:colOff>59995</xdr:colOff>
      <xdr:row>0</xdr:row>
      <xdr:rowOff>701600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F253FF-9383-4376-B6CF-A6FFAABA2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5"/>
          <a:ext cx="2641270" cy="596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1181100</xdr:colOff>
      <xdr:row>3</xdr:row>
      <xdr:rowOff>172321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C7CCCFA-EE71-4E03-A7A4-AB8DC6539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1550"/>
          <a:ext cx="1181100" cy="3628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142876</xdr:rowOff>
    </xdr:from>
    <xdr:to>
      <xdr:col>3</xdr:col>
      <xdr:colOff>371474</xdr:colOff>
      <xdr:row>13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8918D71-EB22-4D24-B812-11197E2C9C63}"/>
            </a:ext>
          </a:extLst>
        </xdr:cNvPr>
        <xdr:cNvSpPr txBox="1"/>
      </xdr:nvSpPr>
      <xdr:spPr>
        <a:xfrm>
          <a:off x="0" y="1095376"/>
          <a:ext cx="2200274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13</xdr:row>
      <xdr:rowOff>30480</xdr:rowOff>
    </xdr:from>
    <xdr:to>
      <xdr:col>8</xdr:col>
      <xdr:colOff>213360</xdr:colOff>
      <xdr:row>15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FD3AE52-C727-4C37-88B4-1D9BEF82DEBF}"/>
            </a:ext>
          </a:extLst>
        </xdr:cNvPr>
        <xdr:cNvSpPr txBox="1"/>
      </xdr:nvSpPr>
      <xdr:spPr>
        <a:xfrm>
          <a:off x="0" y="2506980"/>
          <a:ext cx="5090160" cy="3981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Notes:</a:t>
          </a:r>
          <a:r>
            <a:rPr 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Use code</a:t>
          </a:r>
          <a:r>
            <a:rPr lang="en-US" sz="10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MND</a:t>
          </a:r>
          <a:r>
            <a:rPr lang="en-US" sz="10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receive the correct upfront discount. </a:t>
          </a:r>
        </a:p>
        <a:p>
          <a:endParaRPr lang="en-US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57150</xdr:colOff>
      <xdr:row>3</xdr:row>
      <xdr:rowOff>188595</xdr:rowOff>
    </xdr:from>
    <xdr:ext cx="1091444" cy="335280"/>
    <xdr:pic>
      <xdr:nvPicPr>
        <xdr:cNvPr id="4" name="Picture 3">
          <a:extLst>
            <a:ext uri="{FF2B5EF4-FFF2-40B4-BE49-F238E27FC236}">
              <a16:creationId xmlns:a16="http://schemas.microsoft.com/office/drawing/2014/main" id="{7D77D3ED-C697-4953-99F8-B919E7562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0095"/>
          <a:ext cx="1091444" cy="335280"/>
        </a:xfrm>
        <a:prstGeom prst="rect">
          <a:avLst/>
        </a:prstGeom>
      </xdr:spPr>
    </xdr:pic>
    <xdr:clientData/>
  </xdr:oneCellAnchor>
  <xdr:oneCellAnchor>
    <xdr:from>
      <xdr:col>0</xdr:col>
      <xdr:colOff>161925</xdr:colOff>
      <xdr:row>0</xdr:row>
      <xdr:rowOff>9525</xdr:rowOff>
    </xdr:from>
    <xdr:ext cx="2028824" cy="1420178"/>
    <xdr:pic>
      <xdr:nvPicPr>
        <xdr:cNvPr id="5" name="Picture 4">
          <a:extLst>
            <a:ext uri="{FF2B5EF4-FFF2-40B4-BE49-F238E27FC236}">
              <a16:creationId xmlns:a16="http://schemas.microsoft.com/office/drawing/2014/main" id="{DF13D323-DC7E-4C84-AF7E-4083C26E1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"/>
          <a:ext cx="2028824" cy="1420178"/>
        </a:xfrm>
        <a:prstGeom prst="rect">
          <a:avLst/>
        </a:prstGeom>
      </xdr:spPr>
    </xdr:pic>
    <xdr:clientData/>
  </xdr:oneCellAnchor>
  <xdr:twoCellAnchor>
    <xdr:from>
      <xdr:col>3</xdr:col>
      <xdr:colOff>171451</xdr:colOff>
      <xdr:row>5</xdr:row>
      <xdr:rowOff>171449</xdr:rowOff>
    </xdr:from>
    <xdr:to>
      <xdr:col>8</xdr:col>
      <xdr:colOff>269875</xdr:colOff>
      <xdr:row>13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43571AB-D7CE-4E9A-8657-2D60487DBC89}"/>
            </a:ext>
          </a:extLst>
        </xdr:cNvPr>
        <xdr:cNvSpPr txBox="1"/>
      </xdr:nvSpPr>
      <xdr:spPr>
        <a:xfrm>
          <a:off x="2000251" y="1123949"/>
          <a:ext cx="3146424" cy="1371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104777</xdr:rowOff>
    </xdr:from>
    <xdr:to>
      <xdr:col>9</xdr:col>
      <xdr:colOff>0</xdr:colOff>
      <xdr:row>12</xdr:row>
      <xdr:rowOff>95251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20F2F6-9194-46B9-A545-D7C066F2BB94}"/>
            </a:ext>
          </a:extLst>
        </xdr:cNvPr>
        <xdr:cNvSpPr txBox="1"/>
      </xdr:nvSpPr>
      <xdr:spPr>
        <a:xfrm>
          <a:off x="9525" y="2581277"/>
          <a:ext cx="5476875" cy="371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Carpentree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oneCellAnchor>
    <xdr:from>
      <xdr:col>0</xdr:col>
      <xdr:colOff>85725</xdr:colOff>
      <xdr:row>3</xdr:row>
      <xdr:rowOff>161925</xdr:rowOff>
    </xdr:from>
    <xdr:ext cx="961215" cy="295275"/>
    <xdr:pic>
      <xdr:nvPicPr>
        <xdr:cNvPr id="3" name="Picture 2">
          <a:extLst>
            <a:ext uri="{FF2B5EF4-FFF2-40B4-BE49-F238E27FC236}">
              <a16:creationId xmlns:a16="http://schemas.microsoft.com/office/drawing/2014/main" id="{F7AC9BF8-A0E1-477B-8AFA-E8AC27081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33425"/>
          <a:ext cx="961215" cy="295275"/>
        </a:xfrm>
        <a:prstGeom prst="rect">
          <a:avLst/>
        </a:prstGeom>
      </xdr:spPr>
    </xdr:pic>
    <xdr:clientData/>
  </xdr:oneCellAnchor>
  <xdr:oneCellAnchor>
    <xdr:from>
      <xdr:col>0</xdr:col>
      <xdr:colOff>190500</xdr:colOff>
      <xdr:row>0</xdr:row>
      <xdr:rowOff>9525</xdr:rowOff>
    </xdr:from>
    <xdr:ext cx="2635075" cy="1181100"/>
    <xdr:pic>
      <xdr:nvPicPr>
        <xdr:cNvPr id="4" name="Picture 3">
          <a:extLst>
            <a:ext uri="{FF2B5EF4-FFF2-40B4-BE49-F238E27FC236}">
              <a16:creationId xmlns:a16="http://schemas.microsoft.com/office/drawing/2014/main" id="{2CEF4FC0-C792-4E17-9EEC-7FCF684A9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"/>
          <a:ext cx="2635075" cy="1181100"/>
        </a:xfrm>
        <a:prstGeom prst="rect">
          <a:avLst/>
        </a:prstGeom>
      </xdr:spPr>
    </xdr:pic>
    <xdr:clientData/>
  </xdr:oneCellAnchor>
  <xdr:oneCellAnchor>
    <xdr:from>
      <xdr:col>1</xdr:col>
      <xdr:colOff>152401</xdr:colOff>
      <xdr:row>15</xdr:row>
      <xdr:rowOff>98450</xdr:rowOff>
    </xdr:from>
    <xdr:ext cx="1051785" cy="854050"/>
    <xdr:pic>
      <xdr:nvPicPr>
        <xdr:cNvPr id="5" name="Picture 4">
          <a:extLst>
            <a:ext uri="{FF2B5EF4-FFF2-40B4-BE49-F238E27FC236}">
              <a16:creationId xmlns:a16="http://schemas.microsoft.com/office/drawing/2014/main" id="{ACB0BC1B-D7E8-4581-BDE0-11FCF9059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3527450"/>
          <a:ext cx="1051785" cy="854050"/>
        </a:xfrm>
        <a:prstGeom prst="rect">
          <a:avLst/>
        </a:prstGeom>
      </xdr:spPr>
    </xdr:pic>
    <xdr:clientData/>
  </xdr:oneCellAnchor>
  <xdr:oneCellAnchor>
    <xdr:from>
      <xdr:col>1</xdr:col>
      <xdr:colOff>180975</xdr:colOff>
      <xdr:row>16</xdr:row>
      <xdr:rowOff>152400</xdr:rowOff>
    </xdr:from>
    <xdr:ext cx="981075" cy="757390"/>
    <xdr:pic>
      <xdr:nvPicPr>
        <xdr:cNvPr id="6" name="Picture 5">
          <a:extLst>
            <a:ext uri="{FF2B5EF4-FFF2-40B4-BE49-F238E27FC236}">
              <a16:creationId xmlns:a16="http://schemas.microsoft.com/office/drawing/2014/main" id="{F67EC811-F350-4D51-9731-2B4FFE510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771900"/>
          <a:ext cx="981075" cy="757390"/>
        </a:xfrm>
        <a:prstGeom prst="rect">
          <a:avLst/>
        </a:prstGeom>
      </xdr:spPr>
    </xdr:pic>
    <xdr:clientData/>
  </xdr:oneCellAnchor>
  <xdr:oneCellAnchor>
    <xdr:from>
      <xdr:col>1</xdr:col>
      <xdr:colOff>257175</xdr:colOff>
      <xdr:row>17</xdr:row>
      <xdr:rowOff>142874</xdr:rowOff>
    </xdr:from>
    <xdr:ext cx="752475" cy="838879"/>
    <xdr:pic>
      <xdr:nvPicPr>
        <xdr:cNvPr id="7" name="Picture 6">
          <a:extLst>
            <a:ext uri="{FF2B5EF4-FFF2-40B4-BE49-F238E27FC236}">
              <a16:creationId xmlns:a16="http://schemas.microsoft.com/office/drawing/2014/main" id="{4771FCC8-9796-4D42-8EFD-E66ECA2CA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3952874"/>
          <a:ext cx="752475" cy="838879"/>
        </a:xfrm>
        <a:prstGeom prst="rect">
          <a:avLst/>
        </a:prstGeom>
      </xdr:spPr>
    </xdr:pic>
    <xdr:clientData/>
  </xdr:oneCellAnchor>
  <xdr:oneCellAnchor>
    <xdr:from>
      <xdr:col>1</xdr:col>
      <xdr:colOff>257175</xdr:colOff>
      <xdr:row>18</xdr:row>
      <xdr:rowOff>80280</xdr:rowOff>
    </xdr:from>
    <xdr:ext cx="813199" cy="929370"/>
    <xdr:pic>
      <xdr:nvPicPr>
        <xdr:cNvPr id="8" name="Picture 7">
          <a:extLst>
            <a:ext uri="{FF2B5EF4-FFF2-40B4-BE49-F238E27FC236}">
              <a16:creationId xmlns:a16="http://schemas.microsoft.com/office/drawing/2014/main" id="{BFD15A02-E078-418B-993C-4EEC87C93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4080780"/>
          <a:ext cx="813199" cy="929370"/>
        </a:xfrm>
        <a:prstGeom prst="rect">
          <a:avLst/>
        </a:prstGeom>
      </xdr:spPr>
    </xdr:pic>
    <xdr:clientData/>
  </xdr:oneCellAnchor>
  <xdr:oneCellAnchor>
    <xdr:from>
      <xdr:col>1</xdr:col>
      <xdr:colOff>19051</xdr:colOff>
      <xdr:row>22</xdr:row>
      <xdr:rowOff>65264</xdr:rowOff>
    </xdr:from>
    <xdr:ext cx="1190624" cy="966787"/>
    <xdr:pic>
      <xdr:nvPicPr>
        <xdr:cNvPr id="9" name="Picture 8">
          <a:extLst>
            <a:ext uri="{FF2B5EF4-FFF2-40B4-BE49-F238E27FC236}">
              <a16:creationId xmlns:a16="http://schemas.microsoft.com/office/drawing/2014/main" id="{9253C9DF-7B44-4333-B11D-C966657C2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5399264"/>
          <a:ext cx="1190624" cy="966787"/>
        </a:xfrm>
        <a:prstGeom prst="rect">
          <a:avLst/>
        </a:prstGeom>
      </xdr:spPr>
    </xdr:pic>
    <xdr:clientData/>
  </xdr:oneCellAnchor>
  <xdr:oneCellAnchor>
    <xdr:from>
      <xdr:col>1</xdr:col>
      <xdr:colOff>85725</xdr:colOff>
      <xdr:row>23</xdr:row>
      <xdr:rowOff>123825</xdr:rowOff>
    </xdr:from>
    <xdr:ext cx="1061075" cy="819150"/>
    <xdr:pic>
      <xdr:nvPicPr>
        <xdr:cNvPr id="10" name="Picture 9">
          <a:extLst>
            <a:ext uri="{FF2B5EF4-FFF2-40B4-BE49-F238E27FC236}">
              <a16:creationId xmlns:a16="http://schemas.microsoft.com/office/drawing/2014/main" id="{DBDE2FD1-67A5-4CD0-9E3C-3DF60BAF4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5648325"/>
          <a:ext cx="1061075" cy="819150"/>
        </a:xfrm>
        <a:prstGeom prst="rect">
          <a:avLst/>
        </a:prstGeom>
      </xdr:spPr>
    </xdr:pic>
    <xdr:clientData/>
  </xdr:oneCellAnchor>
  <xdr:oneCellAnchor>
    <xdr:from>
      <xdr:col>1</xdr:col>
      <xdr:colOff>257175</xdr:colOff>
      <xdr:row>24</xdr:row>
      <xdr:rowOff>114300</xdr:rowOff>
    </xdr:from>
    <xdr:ext cx="790575" cy="903514"/>
    <xdr:pic>
      <xdr:nvPicPr>
        <xdr:cNvPr id="11" name="Picture 10">
          <a:extLst>
            <a:ext uri="{FF2B5EF4-FFF2-40B4-BE49-F238E27FC236}">
              <a16:creationId xmlns:a16="http://schemas.microsoft.com/office/drawing/2014/main" id="{CDAB5162-FBDA-4060-8745-76D4A1194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5829300"/>
          <a:ext cx="790575" cy="903514"/>
        </a:xfrm>
        <a:prstGeom prst="rect">
          <a:avLst/>
        </a:prstGeom>
      </xdr:spPr>
    </xdr:pic>
    <xdr:clientData/>
  </xdr:oneCellAnchor>
  <xdr:oneCellAnchor>
    <xdr:from>
      <xdr:col>1</xdr:col>
      <xdr:colOff>228601</xdr:colOff>
      <xdr:row>25</xdr:row>
      <xdr:rowOff>72015</xdr:rowOff>
    </xdr:from>
    <xdr:ext cx="838200" cy="934448"/>
    <xdr:pic>
      <xdr:nvPicPr>
        <xdr:cNvPr id="12" name="Picture 11">
          <a:extLst>
            <a:ext uri="{FF2B5EF4-FFF2-40B4-BE49-F238E27FC236}">
              <a16:creationId xmlns:a16="http://schemas.microsoft.com/office/drawing/2014/main" id="{27E2D5D3-539B-48C5-9574-FFF4F16C8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1" y="5977515"/>
          <a:ext cx="838200" cy="93444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295278</xdr:colOff>
      <xdr:row>8</xdr:row>
      <xdr:rowOff>38100</xdr:rowOff>
    </xdr:from>
    <xdr:to>
      <xdr:col>8</xdr:col>
      <xdr:colOff>200026</xdr:colOff>
      <xdr:row>15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95E97A-A529-4780-8815-3447D6288A2A}"/>
            </a:ext>
          </a:extLst>
        </xdr:cNvPr>
        <xdr:cNvSpPr txBox="1"/>
      </xdr:nvSpPr>
      <xdr:spPr>
        <a:xfrm>
          <a:off x="3086103" y="2219325"/>
          <a:ext cx="2895598" cy="1400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3</xdr:col>
      <xdr:colOff>142875</xdr:colOff>
      <xdr:row>15</xdr:row>
      <xdr:rowOff>38101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418D030-8211-4BCD-8FD3-75B5EC06A691}"/>
            </a:ext>
          </a:extLst>
        </xdr:cNvPr>
        <xdr:cNvSpPr txBox="1"/>
      </xdr:nvSpPr>
      <xdr:spPr>
        <a:xfrm>
          <a:off x="0" y="2152650"/>
          <a:ext cx="293370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15</xdr:row>
      <xdr:rowOff>174626</xdr:rowOff>
    </xdr:from>
    <xdr:to>
      <xdr:col>7</xdr:col>
      <xdr:colOff>76200</xdr:colOff>
      <xdr:row>18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73510CE-DA06-4D24-8A5C-46E7982523D8}"/>
            </a:ext>
          </a:extLst>
        </xdr:cNvPr>
        <xdr:cNvSpPr txBox="1"/>
      </xdr:nvSpPr>
      <xdr:spPr>
        <a:xfrm>
          <a:off x="0" y="3917951"/>
          <a:ext cx="5419725" cy="539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Carson Home Accents off SRP.</a:t>
          </a:r>
          <a:endParaRPr lang="en-US" sz="1050"/>
        </a:p>
      </xdr:txBody>
    </xdr:sp>
    <xdr:clientData/>
  </xdr:twoCellAnchor>
  <xdr:twoCellAnchor editAs="oneCell">
    <xdr:from>
      <xdr:col>0</xdr:col>
      <xdr:colOff>0</xdr:colOff>
      <xdr:row>5</xdr:row>
      <xdr:rowOff>104775</xdr:rowOff>
    </xdr:from>
    <xdr:to>
      <xdr:col>0</xdr:col>
      <xdr:colOff>1181100</xdr:colOff>
      <xdr:row>7</xdr:row>
      <xdr:rowOff>86596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1559CB-5159-46D1-845A-525B1D014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3100"/>
          <a:ext cx="1181100" cy="36282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476250</xdr:rowOff>
    </xdr:from>
    <xdr:to>
      <xdr:col>2</xdr:col>
      <xdr:colOff>285750</xdr:colOff>
      <xdr:row>3</xdr:row>
      <xdr:rowOff>159177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9452BD1-D34F-4018-A55E-085EE3DD0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76250"/>
          <a:ext cx="2524125" cy="9021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DCOMM\Ken\Sales%20Forecasts\Sales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LES%20FOLDER/3CATALOG%20DETAILS/2016/03%20March%202016/Purchase%20Orders/Mar16%20All%20Purchase%20Ord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NOT%20FINAL%20DO%20NOT%20USE%20Zondervan%20Specials%20June%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Book%20of%20the%20Month%20May-Aug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usgr01\DEPTCOMM\Gwen%20Hendrickson\Order%20Form%20Info\March%20OF\MrchPPR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presc"/>
      <sheetName val="Sls Fcst"/>
      <sheetName val="Open"/>
      <sheetName val="Specific Needs"/>
      <sheetName val="Commits"/>
      <sheetName val="Frozen"/>
      <sheetName val="ZCS"/>
      <sheetName val="Cat"/>
      <sheetName val="small"/>
      <sheetName val="YS"/>
      <sheetName val="return isb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Press"/>
      <sheetName val="AMG Pub"/>
      <sheetName val="B&amp;H Pub "/>
      <sheetName val="Baker Pub"/>
      <sheetName val="Barbour Pub"/>
      <sheetName val="Bridgestone Media"/>
      <sheetName val="BroadStreet Pub"/>
      <sheetName val="Capitol Christian Dist"/>
      <sheetName val="Carpenter's Son Pub"/>
      <sheetName val="Charisma House "/>
      <sheetName val="Crossway"/>
      <sheetName val="David C Cook"/>
      <sheetName val="Destiny Image"/>
      <sheetName val="FaithWords"/>
      <sheetName val="Harper Collins Pub"/>
      <sheetName val="Harvest House Pub"/>
      <sheetName val="Harvest House Bakers Dozen"/>
      <sheetName val="InterVarsity Press"/>
      <sheetName val="Kerusso"/>
      <sheetName val="Kirkbride"/>
      <sheetName val="Kregel Pub"/>
      <sheetName val="Moody Pub"/>
      <sheetName val="P&amp;R Pub"/>
      <sheetName val="P Graham Dunn"/>
      <sheetName val="Penguin Group"/>
      <sheetName val="Provident Dist"/>
      <sheetName val="Rose Pub"/>
      <sheetName val="Send The Light Dist"/>
      <sheetName val="Sparkhouse Family"/>
      <sheetName val="Swanson Christian Products"/>
      <sheetName val="Tabbies"/>
      <sheetName val="Tyndale Pub"/>
      <sheetName val="WaterBrook M. Pub"/>
      <sheetName val="Word Dist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Sheet"/>
      <sheetName val="Book of the Month"/>
      <sheetName val="Grads"/>
      <sheetName val="Dads"/>
      <sheetName val="NIV Sale"/>
      <sheetName val="NIV Credit"/>
      <sheetName val="Summer"/>
      <sheetName val="BTS"/>
      <sheetName val="BTS Two-week"/>
      <sheetName val="Fall"/>
      <sheetName val="Fall One-week"/>
      <sheetName val="Christmas"/>
      <sheetName val="Christmas One-week"/>
      <sheetName val="Z Graphic Novels"/>
      <sheetName val="Super Savers"/>
      <sheetName val="KJV Bibles"/>
      <sheetName val="Sale Stickers"/>
      <sheetName val="Total Bible Solution"/>
      <sheetName val="Merch Materials"/>
      <sheetName val="DELETE DO NOT PRINT all pro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9780310812685</v>
          </cell>
          <cell r="B4" t="str">
            <v>Bible Promises for You MM</v>
          </cell>
          <cell r="D4">
            <v>39448</v>
          </cell>
          <cell r="E4">
            <v>39629</v>
          </cell>
          <cell r="F4" t="str">
            <v>Super Saver</v>
          </cell>
          <cell r="G4">
            <v>2008</v>
          </cell>
          <cell r="H4" t="str">
            <v xml:space="preserve">    </v>
          </cell>
          <cell r="I4" t="str">
            <v xml:space="preserve">    </v>
          </cell>
          <cell r="J4" t="str">
            <v xml:space="preserve">    </v>
          </cell>
        </row>
        <row r="5">
          <cell r="A5" t="str">
            <v>9780310252948</v>
          </cell>
          <cell r="B5" t="str">
            <v>Case for a Creator MM 6-Pack</v>
          </cell>
          <cell r="C5">
            <v>25.94</v>
          </cell>
          <cell r="D5">
            <v>39448</v>
          </cell>
          <cell r="E5">
            <v>39629</v>
          </cell>
          <cell r="F5" t="str">
            <v>Super Saver</v>
          </cell>
          <cell r="G5">
            <v>2008</v>
          </cell>
          <cell r="H5" t="str">
            <v xml:space="preserve">    </v>
          </cell>
          <cell r="I5" t="str">
            <v xml:space="preserve">    </v>
          </cell>
          <cell r="J5" t="str">
            <v xml:space="preserve">    </v>
          </cell>
        </row>
        <row r="6">
          <cell r="A6" t="str">
            <v>9780310226277</v>
          </cell>
          <cell r="B6" t="str">
            <v>Case for Christ MM 6-Pack</v>
          </cell>
          <cell r="C6">
            <v>25.94</v>
          </cell>
          <cell r="D6">
            <v>39448</v>
          </cell>
          <cell r="E6">
            <v>39629</v>
          </cell>
          <cell r="F6" t="str">
            <v>Super Saver</v>
          </cell>
          <cell r="G6">
            <v>2008</v>
          </cell>
          <cell r="H6" t="str">
            <v xml:space="preserve">    </v>
          </cell>
          <cell r="I6" t="str">
            <v xml:space="preserve">    </v>
          </cell>
          <cell r="J6" t="str">
            <v xml:space="preserve">    </v>
          </cell>
        </row>
        <row r="7">
          <cell r="A7" t="str">
            <v>9780310235095</v>
          </cell>
          <cell r="B7" t="str">
            <v>Case for Faith MM 6-Pack</v>
          </cell>
          <cell r="C7">
            <v>25.94</v>
          </cell>
          <cell r="D7">
            <v>39448</v>
          </cell>
          <cell r="E7">
            <v>39629</v>
          </cell>
          <cell r="F7" t="str">
            <v>Super Saver</v>
          </cell>
          <cell r="G7">
            <v>2008</v>
          </cell>
          <cell r="H7" t="str">
            <v xml:space="preserve">    </v>
          </cell>
          <cell r="I7" t="str">
            <v xml:space="preserve">    </v>
          </cell>
          <cell r="J7" t="str">
            <v xml:space="preserve">    </v>
          </cell>
        </row>
        <row r="8">
          <cell r="A8" t="str">
            <v>9780310489719</v>
          </cell>
          <cell r="B8" t="str">
            <v>Cruden's Compact Concordance</v>
          </cell>
          <cell r="C8">
            <v>6.97</v>
          </cell>
          <cell r="D8">
            <v>39448</v>
          </cell>
          <cell r="E8">
            <v>39629</v>
          </cell>
          <cell r="F8" t="str">
            <v>Super Saver</v>
          </cell>
          <cell r="G8">
            <v>2008</v>
          </cell>
          <cell r="H8" t="str">
            <v xml:space="preserve">    </v>
          </cell>
          <cell r="I8" t="str">
            <v xml:space="preserve">    </v>
          </cell>
          <cell r="J8" t="str">
            <v xml:space="preserve">    </v>
          </cell>
        </row>
        <row r="9">
          <cell r="A9" t="str">
            <v>9780310229209</v>
          </cell>
          <cell r="B9" t="str">
            <v>Cruden's Complete Concordance</v>
          </cell>
          <cell r="C9">
            <v>15.97</v>
          </cell>
          <cell r="D9">
            <v>39448</v>
          </cell>
          <cell r="E9">
            <v>39629</v>
          </cell>
          <cell r="F9" t="str">
            <v>Super Saver</v>
          </cell>
          <cell r="G9">
            <v>2008</v>
          </cell>
          <cell r="H9" t="str">
            <v xml:space="preserve">    </v>
          </cell>
          <cell r="I9" t="str">
            <v xml:space="preserve">    </v>
          </cell>
          <cell r="J9" t="str">
            <v xml:space="preserve">    </v>
          </cell>
        </row>
        <row r="10">
          <cell r="A10" t="str">
            <v>9780310802013</v>
          </cell>
          <cell r="B10" t="str">
            <v>DAILY INSP PURP DRV LF MM</v>
          </cell>
          <cell r="C10">
            <v>2.97</v>
          </cell>
          <cell r="D10">
            <v>39448</v>
          </cell>
          <cell r="E10">
            <v>39629</v>
          </cell>
          <cell r="F10" t="str">
            <v>Super Saver</v>
          </cell>
          <cell r="G10">
            <v>2008</v>
          </cell>
          <cell r="H10" t="str">
            <v xml:space="preserve">    </v>
          </cell>
          <cell r="I10" t="str">
            <v xml:space="preserve">    </v>
          </cell>
          <cell r="J10" t="str">
            <v xml:space="preserve">    </v>
          </cell>
        </row>
        <row r="11">
          <cell r="A11" t="str">
            <v>9780310800910</v>
          </cell>
          <cell r="B11" t="str">
            <v>Daily Inspiration for Women of Color MM</v>
          </cell>
          <cell r="C11">
            <v>2.97</v>
          </cell>
          <cell r="D11">
            <v>39448</v>
          </cell>
          <cell r="E11">
            <v>39629</v>
          </cell>
          <cell r="F11" t="str">
            <v>Super Saver</v>
          </cell>
          <cell r="G11">
            <v>2008</v>
          </cell>
          <cell r="H11" t="str">
            <v xml:space="preserve">    </v>
          </cell>
          <cell r="I11" t="str">
            <v xml:space="preserve">    </v>
          </cell>
          <cell r="J11" t="str">
            <v xml:space="preserve">    </v>
          </cell>
        </row>
        <row r="12">
          <cell r="A12" t="str">
            <v>9780310982579</v>
          </cell>
          <cell r="B12" t="str">
            <v>Daily Inspiration from the NIV MM</v>
          </cell>
          <cell r="C12">
            <v>2.97</v>
          </cell>
          <cell r="D12">
            <v>39448</v>
          </cell>
          <cell r="E12">
            <v>39629</v>
          </cell>
          <cell r="F12" t="str">
            <v>Super Saver</v>
          </cell>
          <cell r="G12">
            <v>2008</v>
          </cell>
          <cell r="H12" t="str">
            <v xml:space="preserve">    </v>
          </cell>
          <cell r="I12" t="str">
            <v xml:space="preserve">    </v>
          </cell>
          <cell r="J12" t="str">
            <v xml:space="preserve">    </v>
          </cell>
        </row>
        <row r="13">
          <cell r="A13" t="str">
            <v>9780310984238</v>
          </cell>
          <cell r="B13" t="str">
            <v>Daily Praise from the NIV MM</v>
          </cell>
          <cell r="C13">
            <v>2.97</v>
          </cell>
          <cell r="D13">
            <v>39448</v>
          </cell>
          <cell r="E13">
            <v>39629</v>
          </cell>
          <cell r="F13" t="str">
            <v>Super Saver</v>
          </cell>
          <cell r="G13">
            <v>2008</v>
          </cell>
          <cell r="H13" t="str">
            <v xml:space="preserve">    </v>
          </cell>
          <cell r="I13" t="str">
            <v xml:space="preserve">    </v>
          </cell>
          <cell r="J13" t="str">
            <v xml:space="preserve">    </v>
          </cell>
        </row>
        <row r="14">
          <cell r="A14" t="str">
            <v>9780310982562</v>
          </cell>
          <cell r="B14" t="str">
            <v>Daily Prayer from the NIV MM</v>
          </cell>
          <cell r="C14">
            <v>2.97</v>
          </cell>
          <cell r="D14">
            <v>39448</v>
          </cell>
          <cell r="E14">
            <v>39629</v>
          </cell>
          <cell r="F14" t="str">
            <v>Super Saver</v>
          </cell>
          <cell r="G14">
            <v>2008</v>
          </cell>
          <cell r="H14" t="str">
            <v xml:space="preserve">    </v>
          </cell>
          <cell r="I14" t="str">
            <v xml:space="preserve">    </v>
          </cell>
          <cell r="J14" t="str">
            <v xml:space="preserve">    </v>
          </cell>
        </row>
        <row r="15">
          <cell r="A15" t="str">
            <v>9780310801757</v>
          </cell>
          <cell r="B15" t="str">
            <v>Footprints for Men Gift Book HC</v>
          </cell>
          <cell r="C15">
            <v>9.9700000000000006</v>
          </cell>
          <cell r="D15">
            <v>39448</v>
          </cell>
          <cell r="E15">
            <v>39629</v>
          </cell>
          <cell r="F15" t="str">
            <v>Super Saver</v>
          </cell>
          <cell r="G15">
            <v>2008</v>
          </cell>
          <cell r="H15" t="str">
            <v xml:space="preserve">    </v>
          </cell>
          <cell r="I15" t="str">
            <v xml:space="preserve">    </v>
          </cell>
          <cell r="J15" t="str">
            <v xml:space="preserve">    </v>
          </cell>
        </row>
        <row r="16">
          <cell r="A16" t="str">
            <v>9780310801764</v>
          </cell>
          <cell r="B16" t="str">
            <v>Footprints for Teens Gift Book HC</v>
          </cell>
          <cell r="C16">
            <v>9.9700000000000006</v>
          </cell>
          <cell r="D16">
            <v>39448</v>
          </cell>
          <cell r="E16">
            <v>39629</v>
          </cell>
          <cell r="F16" t="str">
            <v>Super Saver</v>
          </cell>
          <cell r="G16">
            <v>2008</v>
          </cell>
          <cell r="H16" t="str">
            <v xml:space="preserve">    </v>
          </cell>
          <cell r="I16" t="str">
            <v xml:space="preserve">    </v>
          </cell>
          <cell r="J16" t="str">
            <v xml:space="preserve">    </v>
          </cell>
        </row>
        <row r="17">
          <cell r="A17" t="str">
            <v>9780310811435</v>
          </cell>
          <cell r="B17" t="str">
            <v>Footprints Gift Book DuoTone</v>
          </cell>
          <cell r="C17">
            <v>12.97</v>
          </cell>
          <cell r="D17">
            <v>39448</v>
          </cell>
          <cell r="E17">
            <v>39629</v>
          </cell>
          <cell r="F17" t="str">
            <v>Super Saver</v>
          </cell>
          <cell r="G17">
            <v>2008</v>
          </cell>
          <cell r="H17" t="str">
            <v xml:space="preserve">    </v>
          </cell>
          <cell r="I17" t="str">
            <v xml:space="preserve">    </v>
          </cell>
          <cell r="J17" t="str">
            <v xml:space="preserve">    </v>
          </cell>
        </row>
        <row r="18">
          <cell r="A18" t="str">
            <v>9780310808664</v>
          </cell>
          <cell r="B18" t="str">
            <v>Footprints Gift Book SC</v>
          </cell>
          <cell r="C18">
            <v>4.97</v>
          </cell>
          <cell r="D18">
            <v>39448</v>
          </cell>
          <cell r="E18">
            <v>39629</v>
          </cell>
          <cell r="F18" t="str">
            <v>Super Saver</v>
          </cell>
          <cell r="G18">
            <v>2008</v>
          </cell>
          <cell r="H18" t="str">
            <v xml:space="preserve">    </v>
          </cell>
          <cell r="I18" t="str">
            <v xml:space="preserve">    </v>
          </cell>
          <cell r="J18" t="str">
            <v xml:space="preserve">    </v>
          </cell>
        </row>
        <row r="19">
          <cell r="A19" t="str">
            <v>9780310819141</v>
          </cell>
          <cell r="B19" t="str">
            <v>Gift of Angels Gift Book DuoTone</v>
          </cell>
          <cell r="C19">
            <v>12.97</v>
          </cell>
          <cell r="D19">
            <v>39448</v>
          </cell>
          <cell r="E19">
            <v>39629</v>
          </cell>
          <cell r="F19" t="str">
            <v>Super Saver</v>
          </cell>
          <cell r="G19">
            <v>2008</v>
          </cell>
          <cell r="H19" t="str">
            <v xml:space="preserve">    </v>
          </cell>
          <cell r="I19" t="str">
            <v xml:space="preserve">    </v>
          </cell>
          <cell r="J19" t="str">
            <v xml:space="preserve">    </v>
          </cell>
        </row>
        <row r="20">
          <cell r="A20" t="str">
            <v>9780310813590</v>
          </cell>
          <cell r="B20" t="str">
            <v>Gift of Angels Gift Book SC</v>
          </cell>
          <cell r="C20">
            <v>4.97</v>
          </cell>
          <cell r="D20">
            <v>39448</v>
          </cell>
          <cell r="E20">
            <v>39629</v>
          </cell>
          <cell r="F20" t="str">
            <v>Super Saver</v>
          </cell>
          <cell r="G20">
            <v>2008</v>
          </cell>
          <cell r="H20" t="str">
            <v xml:space="preserve">    </v>
          </cell>
          <cell r="I20" t="str">
            <v xml:space="preserve">    </v>
          </cell>
          <cell r="J20" t="str">
            <v xml:space="preserve">    </v>
          </cell>
        </row>
        <row r="21">
          <cell r="A21" t="str">
            <v>9780310811831</v>
          </cell>
          <cell r="B21" t="str">
            <v>Gift of Miracles Gift Book HC</v>
          </cell>
          <cell r="C21">
            <v>9.9700000000000006</v>
          </cell>
          <cell r="D21">
            <v>39448</v>
          </cell>
          <cell r="E21">
            <v>39629</v>
          </cell>
          <cell r="F21" t="str">
            <v>Super Saver</v>
          </cell>
          <cell r="G21">
            <v>2008</v>
          </cell>
          <cell r="H21" t="str">
            <v xml:space="preserve">    </v>
          </cell>
          <cell r="I21" t="str">
            <v xml:space="preserve">    </v>
          </cell>
          <cell r="J21" t="str">
            <v xml:space="preserve">    </v>
          </cell>
        </row>
        <row r="22">
          <cell r="A22" t="str">
            <v>9780310812029</v>
          </cell>
          <cell r="B22" t="str">
            <v>Gift of Prayer Gift Book HC</v>
          </cell>
          <cell r="C22">
            <v>9.9700000000000006</v>
          </cell>
          <cell r="D22">
            <v>39448</v>
          </cell>
          <cell r="E22">
            <v>39629</v>
          </cell>
          <cell r="F22" t="str">
            <v>Super Saver</v>
          </cell>
          <cell r="G22">
            <v>2008</v>
          </cell>
          <cell r="H22" t="str">
            <v xml:space="preserve">    </v>
          </cell>
          <cell r="I22" t="str">
            <v xml:space="preserve">    </v>
          </cell>
          <cell r="J22" t="str">
            <v xml:space="preserve">    </v>
          </cell>
        </row>
        <row r="23">
          <cell r="A23" t="str">
            <v>9780310817260</v>
          </cell>
          <cell r="B23" t="str">
            <v>God's Words of Life for Dads Gift Book SC</v>
          </cell>
          <cell r="C23">
            <v>4.97</v>
          </cell>
          <cell r="D23">
            <v>39448</v>
          </cell>
          <cell r="E23">
            <v>39629</v>
          </cell>
          <cell r="F23" t="str">
            <v>Super Saver</v>
          </cell>
          <cell r="G23">
            <v>2008</v>
          </cell>
          <cell r="H23" t="str">
            <v xml:space="preserve">    </v>
          </cell>
          <cell r="I23" t="str">
            <v xml:space="preserve">    </v>
          </cell>
          <cell r="J23" t="str">
            <v xml:space="preserve">    </v>
          </cell>
        </row>
        <row r="24">
          <cell r="A24" t="str">
            <v>9780310811398</v>
          </cell>
          <cell r="B24" t="str">
            <v>God's Words of Life for Grads Gift Book DuoTone</v>
          </cell>
          <cell r="C24">
            <v>12.97</v>
          </cell>
          <cell r="D24">
            <v>39448</v>
          </cell>
          <cell r="E24">
            <v>39629</v>
          </cell>
          <cell r="F24" t="str">
            <v>Super Saver</v>
          </cell>
          <cell r="G24">
            <v>2008</v>
          </cell>
          <cell r="H24" t="str">
            <v xml:space="preserve">    </v>
          </cell>
          <cell r="I24" t="str">
            <v xml:space="preserve">    </v>
          </cell>
          <cell r="J24" t="str">
            <v xml:space="preserve">    </v>
          </cell>
        </row>
        <row r="25">
          <cell r="A25" t="str">
            <v>9780310803652</v>
          </cell>
          <cell r="B25" t="str">
            <v>God's Words of Life for Grads Gift Book HC</v>
          </cell>
          <cell r="C25">
            <v>9.9700000000000006</v>
          </cell>
          <cell r="D25">
            <v>39448</v>
          </cell>
          <cell r="E25">
            <v>39629</v>
          </cell>
          <cell r="F25" t="str">
            <v>Super Saver</v>
          </cell>
          <cell r="G25">
            <v>2008</v>
          </cell>
          <cell r="H25" t="str">
            <v xml:space="preserve">    </v>
          </cell>
          <cell r="I25" t="str">
            <v xml:space="preserve">    </v>
          </cell>
          <cell r="J25" t="str">
            <v xml:space="preserve">    </v>
          </cell>
        </row>
        <row r="26">
          <cell r="A26" t="str">
            <v>9780310817253</v>
          </cell>
          <cell r="B26" t="str">
            <v>God's Words of Life for Grads Gift Book SC</v>
          </cell>
          <cell r="C26">
            <v>4.97</v>
          </cell>
          <cell r="D26">
            <v>39448</v>
          </cell>
          <cell r="E26">
            <v>39629</v>
          </cell>
          <cell r="F26" t="str">
            <v>Super Saver</v>
          </cell>
          <cell r="G26">
            <v>2008</v>
          </cell>
          <cell r="H26" t="str">
            <v xml:space="preserve">    </v>
          </cell>
          <cell r="I26" t="str">
            <v xml:space="preserve">    </v>
          </cell>
          <cell r="J26" t="str">
            <v xml:space="preserve">    </v>
          </cell>
        </row>
        <row r="27">
          <cell r="A27" t="str">
            <v>9780310800873</v>
          </cell>
          <cell r="B27" t="str">
            <v>God's Words of Life for Kids Gift Book HC</v>
          </cell>
          <cell r="C27">
            <v>9.9700000000000006</v>
          </cell>
          <cell r="D27">
            <v>39448</v>
          </cell>
          <cell r="E27">
            <v>39629</v>
          </cell>
          <cell r="F27" t="str">
            <v>Super Saver</v>
          </cell>
          <cell r="G27">
            <v>2008</v>
          </cell>
          <cell r="H27" t="str">
            <v xml:space="preserve">    </v>
          </cell>
          <cell r="I27" t="str">
            <v xml:space="preserve">    </v>
          </cell>
          <cell r="J27" t="str">
            <v xml:space="preserve">    </v>
          </cell>
        </row>
        <row r="28">
          <cell r="A28" t="str">
            <v>9780310801214</v>
          </cell>
          <cell r="B28" t="str">
            <v>God's Words of Life for Men (More) Gift Book HC</v>
          </cell>
          <cell r="C28">
            <v>9.9700000000000006</v>
          </cell>
          <cell r="D28">
            <v>39448</v>
          </cell>
          <cell r="E28">
            <v>39629</v>
          </cell>
          <cell r="F28" t="str">
            <v>Super Saver</v>
          </cell>
          <cell r="G28">
            <v>2008</v>
          </cell>
          <cell r="H28" t="str">
            <v xml:space="preserve">    </v>
          </cell>
          <cell r="I28" t="str">
            <v xml:space="preserve">    </v>
          </cell>
          <cell r="J28" t="str">
            <v xml:space="preserve">    </v>
          </cell>
        </row>
        <row r="29">
          <cell r="A29" t="str">
            <v>9780310810131</v>
          </cell>
          <cell r="B29" t="str">
            <v>God's Words of Life for Men Gift Book DuoTone</v>
          </cell>
          <cell r="C29">
            <v>12.97</v>
          </cell>
          <cell r="D29">
            <v>39448</v>
          </cell>
          <cell r="E29">
            <v>39629</v>
          </cell>
          <cell r="F29" t="str">
            <v>Super Saver</v>
          </cell>
          <cell r="G29">
            <v>2008</v>
          </cell>
          <cell r="H29" t="str">
            <v xml:space="preserve">    </v>
          </cell>
          <cell r="I29" t="str">
            <v xml:space="preserve">    </v>
          </cell>
          <cell r="J29" t="str">
            <v xml:space="preserve">    </v>
          </cell>
        </row>
        <row r="30">
          <cell r="A30" t="str">
            <v>9780310813217</v>
          </cell>
          <cell r="B30" t="str">
            <v>God's Words of Life for Men Gift Book HC</v>
          </cell>
          <cell r="C30">
            <v>9.9700000000000006</v>
          </cell>
          <cell r="D30">
            <v>39448</v>
          </cell>
          <cell r="E30">
            <v>39629</v>
          </cell>
          <cell r="F30" t="str">
            <v>Super Saver</v>
          </cell>
          <cell r="G30">
            <v>2008</v>
          </cell>
          <cell r="H30" t="str">
            <v xml:space="preserve">    </v>
          </cell>
          <cell r="I30" t="str">
            <v xml:space="preserve">    </v>
          </cell>
          <cell r="J30" t="str">
            <v xml:space="preserve">    </v>
          </cell>
        </row>
        <row r="31">
          <cell r="A31" t="str">
            <v>9780310980513</v>
          </cell>
          <cell r="B31" t="str">
            <v>God's Words of Life for Moms Gift Book HC</v>
          </cell>
          <cell r="C31">
            <v>9.9700000000000006</v>
          </cell>
          <cell r="D31">
            <v>39448</v>
          </cell>
          <cell r="E31">
            <v>39629</v>
          </cell>
          <cell r="F31" t="str">
            <v>Super Saver</v>
          </cell>
          <cell r="G31">
            <v>2008</v>
          </cell>
          <cell r="H31" t="str">
            <v xml:space="preserve">    </v>
          </cell>
          <cell r="I31" t="str">
            <v xml:space="preserve">    </v>
          </cell>
          <cell r="J31" t="str">
            <v xml:space="preserve">    </v>
          </cell>
        </row>
        <row r="32">
          <cell r="A32" t="str">
            <v>9780310817246</v>
          </cell>
          <cell r="B32" t="str">
            <v>God's Words of Life for Moms Gift Book SC</v>
          </cell>
          <cell r="C32">
            <v>4.97</v>
          </cell>
          <cell r="D32">
            <v>39448</v>
          </cell>
          <cell r="E32">
            <v>39629</v>
          </cell>
          <cell r="F32" t="str">
            <v>Super Saver</v>
          </cell>
          <cell r="G32">
            <v>2008</v>
          </cell>
          <cell r="H32" t="str">
            <v xml:space="preserve">    </v>
          </cell>
          <cell r="I32" t="str">
            <v xml:space="preserve">    </v>
          </cell>
          <cell r="J32" t="str">
            <v xml:space="preserve">    </v>
          </cell>
        </row>
        <row r="33">
          <cell r="A33" t="str">
            <v>9780310980759</v>
          </cell>
          <cell r="B33" t="str">
            <v>God's Words of Life for Teens Gift Book HC</v>
          </cell>
          <cell r="C33">
            <v>9.9700000000000006</v>
          </cell>
          <cell r="D33">
            <v>39448</v>
          </cell>
          <cell r="E33">
            <v>39629</v>
          </cell>
          <cell r="F33" t="str">
            <v>Super Saver</v>
          </cell>
          <cell r="G33">
            <v>2008</v>
          </cell>
          <cell r="H33" t="str">
            <v xml:space="preserve">    </v>
          </cell>
          <cell r="I33" t="str">
            <v xml:space="preserve">    </v>
          </cell>
          <cell r="J33" t="str">
            <v xml:space="preserve">    </v>
          </cell>
        </row>
        <row r="34">
          <cell r="A34" t="str">
            <v>9780310813200</v>
          </cell>
          <cell r="B34" t="str">
            <v>God's Words of Life for Women Gift Book HC</v>
          </cell>
          <cell r="C34">
            <v>9.9700000000000006</v>
          </cell>
          <cell r="D34">
            <v>39448</v>
          </cell>
          <cell r="E34">
            <v>39629</v>
          </cell>
          <cell r="F34" t="str">
            <v>Super Saver</v>
          </cell>
          <cell r="G34">
            <v>2008</v>
          </cell>
          <cell r="H34" t="str">
            <v xml:space="preserve">    </v>
          </cell>
          <cell r="I34" t="str">
            <v xml:space="preserve">    </v>
          </cell>
          <cell r="J34" t="str">
            <v xml:space="preserve">    </v>
          </cell>
        </row>
        <row r="35">
          <cell r="A35" t="str">
            <v>9780310278696</v>
          </cell>
          <cell r="B35" t="str">
            <v>God's Words of Life for Women of Color HC</v>
          </cell>
          <cell r="C35">
            <v>9.9700000000000006</v>
          </cell>
          <cell r="D35">
            <v>39448</v>
          </cell>
          <cell r="E35">
            <v>39629</v>
          </cell>
          <cell r="F35" t="str">
            <v>Super Saver</v>
          </cell>
          <cell r="G35">
            <v>2008</v>
          </cell>
          <cell r="H35" t="str">
            <v xml:space="preserve">    </v>
          </cell>
          <cell r="I35" t="str">
            <v xml:space="preserve">    </v>
          </cell>
          <cell r="J35" t="str">
            <v xml:space="preserve">    </v>
          </cell>
        </row>
        <row r="36">
          <cell r="A36" t="str">
            <v>9780310987918</v>
          </cell>
          <cell r="B36" t="str">
            <v>God's Words of Life for Women of Faith Gift Book HC</v>
          </cell>
          <cell r="C36">
            <v>9.9700000000000006</v>
          </cell>
          <cell r="D36">
            <v>39448</v>
          </cell>
          <cell r="E36">
            <v>39629</v>
          </cell>
          <cell r="F36" t="str">
            <v>Super Saver</v>
          </cell>
          <cell r="G36">
            <v>2008</v>
          </cell>
          <cell r="H36" t="str">
            <v xml:space="preserve">    </v>
          </cell>
          <cell r="I36" t="str">
            <v xml:space="preserve">    </v>
          </cell>
          <cell r="J36" t="str">
            <v xml:space="preserve">    </v>
          </cell>
        </row>
        <row r="37">
          <cell r="A37" t="str">
            <v>9780310813606</v>
          </cell>
          <cell r="B37" t="str">
            <v>God's Words of Life for Women of Faith Gift Book SC</v>
          </cell>
          <cell r="C37">
            <v>4.97</v>
          </cell>
          <cell r="D37">
            <v>39448</v>
          </cell>
          <cell r="E37">
            <v>39629</v>
          </cell>
          <cell r="F37" t="str">
            <v>Super Saver</v>
          </cell>
          <cell r="G37">
            <v>2008</v>
          </cell>
          <cell r="H37" t="str">
            <v xml:space="preserve">    </v>
          </cell>
          <cell r="I37" t="str">
            <v xml:space="preserve">    </v>
          </cell>
          <cell r="J37" t="str">
            <v xml:space="preserve">    </v>
          </cell>
        </row>
        <row r="38">
          <cell r="A38" t="str">
            <v>9780310257202</v>
          </cell>
          <cell r="B38" t="str">
            <v xml:space="preserve">Halley's Bible Handbook Compact </v>
          </cell>
          <cell r="C38">
            <v>12.97</v>
          </cell>
          <cell r="D38">
            <v>39448</v>
          </cell>
          <cell r="E38">
            <v>39629</v>
          </cell>
          <cell r="F38" t="str">
            <v>Super Saver</v>
          </cell>
          <cell r="G38">
            <v>2008</v>
          </cell>
          <cell r="H38" t="str">
            <v xml:space="preserve">    </v>
          </cell>
          <cell r="I38" t="str">
            <v xml:space="preserve">    </v>
          </cell>
          <cell r="J38" t="str">
            <v xml:space="preserve">    </v>
          </cell>
        </row>
        <row r="39">
          <cell r="A39" t="str">
            <v>9780310402305</v>
          </cell>
          <cell r="B39" t="str">
            <v>Halley's Bible Handbook Large Print</v>
          </cell>
          <cell r="C39">
            <v>19.97</v>
          </cell>
          <cell r="D39">
            <v>39448</v>
          </cell>
          <cell r="E39">
            <v>39629</v>
          </cell>
          <cell r="F39" t="str">
            <v>Super Saver</v>
          </cell>
          <cell r="G39">
            <v>2008</v>
          </cell>
          <cell r="H39" t="str">
            <v xml:space="preserve">    </v>
          </cell>
          <cell r="I39" t="str">
            <v xml:space="preserve">    </v>
          </cell>
          <cell r="J39" t="str">
            <v xml:space="preserve">    </v>
          </cell>
        </row>
        <row r="40">
          <cell r="A40" t="str">
            <v>9780310980100</v>
          </cell>
          <cell r="B40" t="str">
            <v>Hope for a Woman's Soul Gift Book HC</v>
          </cell>
          <cell r="C40">
            <v>9.9700000000000006</v>
          </cell>
          <cell r="D40">
            <v>39448</v>
          </cell>
          <cell r="E40">
            <v>39629</v>
          </cell>
          <cell r="F40" t="str">
            <v>Super Saver</v>
          </cell>
          <cell r="G40">
            <v>2008</v>
          </cell>
          <cell r="H40" t="str">
            <v xml:space="preserve">    </v>
          </cell>
          <cell r="I40" t="str">
            <v xml:space="preserve">    </v>
          </cell>
          <cell r="J40" t="str">
            <v xml:space="preserve">    </v>
          </cell>
        </row>
        <row r="41">
          <cell r="A41" t="str">
            <v>9780310813613</v>
          </cell>
          <cell r="B41" t="str">
            <v>Hope for a Woman's Soul Gift Book SC</v>
          </cell>
          <cell r="C41">
            <v>4.97</v>
          </cell>
          <cell r="D41">
            <v>39448</v>
          </cell>
          <cell r="E41">
            <v>39629</v>
          </cell>
          <cell r="F41" t="str">
            <v>Super Saver</v>
          </cell>
          <cell r="G41">
            <v>2008</v>
          </cell>
          <cell r="H41" t="str">
            <v xml:space="preserve">    </v>
          </cell>
          <cell r="I41" t="str">
            <v xml:space="preserve">    </v>
          </cell>
          <cell r="J41" t="str">
            <v xml:space="preserve">    </v>
          </cell>
        </row>
        <row r="42">
          <cell r="A42" t="str">
            <v>9780310276470</v>
          </cell>
          <cell r="B42" t="str">
            <v>In the Steps of Jesus</v>
          </cell>
          <cell r="C42">
            <v>14.97</v>
          </cell>
          <cell r="D42">
            <v>39448</v>
          </cell>
          <cell r="E42">
            <v>39629</v>
          </cell>
          <cell r="F42" t="str">
            <v>Super Saver</v>
          </cell>
          <cell r="G42">
            <v>2008</v>
          </cell>
          <cell r="H42" t="str">
            <v xml:space="preserve">    </v>
          </cell>
          <cell r="I42" t="str">
            <v xml:space="preserve">    </v>
          </cell>
          <cell r="J42" t="str">
            <v xml:space="preserve">    </v>
          </cell>
        </row>
        <row r="43">
          <cell r="A43" t="str">
            <v>9780829729962</v>
          </cell>
          <cell r="B43" t="str">
            <v>Inspiracion Diaria de la NVI (Daily Inspiration from the NIV MM)</v>
          </cell>
          <cell r="C43">
            <v>2.97</v>
          </cell>
          <cell r="D43">
            <v>39448</v>
          </cell>
          <cell r="E43">
            <v>39629</v>
          </cell>
          <cell r="F43" t="str">
            <v>Super Saver</v>
          </cell>
          <cell r="G43">
            <v>2008</v>
          </cell>
          <cell r="H43" t="str">
            <v xml:space="preserve">    </v>
          </cell>
          <cell r="I43" t="str">
            <v xml:space="preserve">    </v>
          </cell>
          <cell r="J43" t="str">
            <v xml:space="preserve">    </v>
          </cell>
        </row>
        <row r="44">
          <cell r="A44" t="str">
            <v>9780310265702</v>
          </cell>
          <cell r="B44" t="str">
            <v>Jamieson, Fausset, and Brown's Commentary on the Whole Bible</v>
          </cell>
          <cell r="C44">
            <v>19.97</v>
          </cell>
          <cell r="D44">
            <v>39448</v>
          </cell>
          <cell r="E44">
            <v>39629</v>
          </cell>
          <cell r="F44" t="str">
            <v>Super Saver</v>
          </cell>
          <cell r="G44">
            <v>2008</v>
          </cell>
          <cell r="H44" t="str">
            <v xml:space="preserve">    </v>
          </cell>
          <cell r="I44" t="str">
            <v xml:space="preserve">    </v>
          </cell>
          <cell r="J44" t="str">
            <v xml:space="preserve">    </v>
          </cell>
        </row>
        <row r="45">
          <cell r="A45" t="str">
            <v>9780310810117</v>
          </cell>
          <cell r="B45" t="str">
            <v>Joy for a Woman's Soul Gift Book DuoTone</v>
          </cell>
          <cell r="C45">
            <v>12.97</v>
          </cell>
          <cell r="D45">
            <v>39448</v>
          </cell>
          <cell r="E45">
            <v>39629</v>
          </cell>
          <cell r="F45" t="str">
            <v>Super Saver</v>
          </cell>
          <cell r="G45">
            <v>2008</v>
          </cell>
          <cell r="H45" t="str">
            <v xml:space="preserve">    </v>
          </cell>
          <cell r="I45" t="str">
            <v xml:space="preserve">    </v>
          </cell>
          <cell r="J45" t="str">
            <v xml:space="preserve">    </v>
          </cell>
        </row>
        <row r="46">
          <cell r="A46" t="str">
            <v>9780310977179</v>
          </cell>
          <cell r="B46" t="str">
            <v>Joy for a Woman's Soul Gift Book HC</v>
          </cell>
          <cell r="C46">
            <v>9.9700000000000006</v>
          </cell>
          <cell r="D46">
            <v>39448</v>
          </cell>
          <cell r="E46">
            <v>39629</v>
          </cell>
          <cell r="F46" t="str">
            <v>Super Saver</v>
          </cell>
          <cell r="G46">
            <v>2008</v>
          </cell>
          <cell r="H46" t="str">
            <v xml:space="preserve">    </v>
          </cell>
          <cell r="I46" t="str">
            <v xml:space="preserve">    </v>
          </cell>
          <cell r="J46" t="str">
            <v xml:space="preserve">    </v>
          </cell>
        </row>
        <row r="47">
          <cell r="A47" t="str">
            <v>9780310812890</v>
          </cell>
          <cell r="B47" t="str">
            <v>Joy for a Woman's Soul Gift Book SC</v>
          </cell>
          <cell r="C47">
            <v>4.97</v>
          </cell>
          <cell r="D47">
            <v>39448</v>
          </cell>
          <cell r="E47">
            <v>39629</v>
          </cell>
          <cell r="F47" t="str">
            <v>Super Saver</v>
          </cell>
          <cell r="G47">
            <v>2008</v>
          </cell>
          <cell r="H47" t="str">
            <v xml:space="preserve">    </v>
          </cell>
          <cell r="I47" t="str">
            <v xml:space="preserve">    </v>
          </cell>
          <cell r="J47" t="str">
            <v xml:space="preserve">    </v>
          </cell>
        </row>
        <row r="48">
          <cell r="A48" t="str">
            <v>9780310704874</v>
          </cell>
          <cell r="B48" t="str">
            <v>KJV Kids' Study Bible Black Imitation</v>
          </cell>
          <cell r="C48">
            <v>22.97</v>
          </cell>
          <cell r="D48">
            <v>39448</v>
          </cell>
          <cell r="E48">
            <v>39629</v>
          </cell>
          <cell r="F48" t="str">
            <v>Super Saver</v>
          </cell>
          <cell r="G48">
            <v>2008</v>
          </cell>
          <cell r="H48" t="str">
            <v xml:space="preserve">    </v>
          </cell>
          <cell r="I48" t="str">
            <v xml:space="preserve">    </v>
          </cell>
          <cell r="J48" t="str">
            <v xml:space="preserve">    </v>
          </cell>
        </row>
        <row r="49">
          <cell r="A49" t="str">
            <v>9780310919094</v>
          </cell>
          <cell r="B49" t="str">
            <v>KJV Kids' Study Bible HC</v>
          </cell>
          <cell r="C49">
            <v>17.97</v>
          </cell>
          <cell r="D49">
            <v>39448</v>
          </cell>
          <cell r="E49">
            <v>39629</v>
          </cell>
          <cell r="F49" t="str">
            <v>Super Saver</v>
          </cell>
          <cell r="G49">
            <v>2008</v>
          </cell>
          <cell r="H49" t="str">
            <v xml:space="preserve">    </v>
          </cell>
          <cell r="I49" t="str">
            <v xml:space="preserve">    </v>
          </cell>
          <cell r="J49" t="str">
            <v xml:space="preserve">    </v>
          </cell>
        </row>
        <row r="50">
          <cell r="A50" t="str">
            <v>9780310704881</v>
          </cell>
          <cell r="B50" t="str">
            <v>KJV Kids' Study Bible Navy Imitation</v>
          </cell>
          <cell r="C50">
            <v>22.97</v>
          </cell>
          <cell r="D50">
            <v>39448</v>
          </cell>
          <cell r="E50">
            <v>39629</v>
          </cell>
          <cell r="F50" t="str">
            <v>Super Saver</v>
          </cell>
          <cell r="G50">
            <v>2008</v>
          </cell>
          <cell r="H50" t="str">
            <v xml:space="preserve">    </v>
          </cell>
          <cell r="I50" t="str">
            <v xml:space="preserve">    </v>
          </cell>
          <cell r="J50" t="str">
            <v xml:space="preserve">    </v>
          </cell>
        </row>
        <row r="51">
          <cell r="A51" t="str">
            <v>9780310819127</v>
          </cell>
          <cell r="B51" t="str">
            <v>Laughter for a Woman's Soul Gift Book DuoTone</v>
          </cell>
          <cell r="C51">
            <v>12.97</v>
          </cell>
          <cell r="D51">
            <v>39448</v>
          </cell>
          <cell r="E51">
            <v>39629</v>
          </cell>
          <cell r="F51" t="str">
            <v>Super Saver</v>
          </cell>
          <cell r="G51">
            <v>2008</v>
          </cell>
          <cell r="H51" t="str">
            <v xml:space="preserve">    </v>
          </cell>
          <cell r="I51" t="str">
            <v xml:space="preserve">    </v>
          </cell>
          <cell r="J51" t="str">
            <v xml:space="preserve">    </v>
          </cell>
        </row>
        <row r="52">
          <cell r="A52" t="str">
            <v>9780310977957</v>
          </cell>
          <cell r="B52" t="str">
            <v>Laughter for a Woman's Soul Gift Book HC</v>
          </cell>
          <cell r="C52">
            <v>9.9700000000000006</v>
          </cell>
          <cell r="D52">
            <v>39448</v>
          </cell>
          <cell r="E52">
            <v>39629</v>
          </cell>
          <cell r="F52" t="str">
            <v>Super Saver</v>
          </cell>
          <cell r="G52">
            <v>2008</v>
          </cell>
          <cell r="H52" t="str">
            <v xml:space="preserve">    </v>
          </cell>
          <cell r="I52" t="str">
            <v xml:space="preserve">    </v>
          </cell>
          <cell r="J52" t="str">
            <v xml:space="preserve">    </v>
          </cell>
        </row>
        <row r="53">
          <cell r="A53" t="str">
            <v>9780310810476</v>
          </cell>
          <cell r="B53" t="str">
            <v>LOVE TALK STARTERS</v>
          </cell>
          <cell r="C53">
            <v>2.97</v>
          </cell>
          <cell r="D53">
            <v>39448</v>
          </cell>
          <cell r="E53">
            <v>39629</v>
          </cell>
          <cell r="F53" t="str">
            <v>Super Saver</v>
          </cell>
          <cell r="G53">
            <v>2008</v>
          </cell>
          <cell r="H53" t="str">
            <v xml:space="preserve">    </v>
          </cell>
          <cell r="I53" t="str">
            <v xml:space="preserve">    </v>
          </cell>
          <cell r="J53" t="str">
            <v xml:space="preserve">    </v>
          </cell>
        </row>
        <row r="54">
          <cell r="A54" t="str">
            <v>9780310260103</v>
          </cell>
          <cell r="B54" t="str">
            <v>Matthew Henry's Commentary</v>
          </cell>
          <cell r="C54">
            <v>19.97</v>
          </cell>
          <cell r="D54">
            <v>39448</v>
          </cell>
          <cell r="E54">
            <v>39629</v>
          </cell>
          <cell r="F54" t="str">
            <v>Super Saver</v>
          </cell>
          <cell r="G54">
            <v>2008</v>
          </cell>
          <cell r="H54" t="str">
            <v xml:space="preserve">    </v>
          </cell>
          <cell r="I54" t="str">
            <v xml:space="preserve">    </v>
          </cell>
          <cell r="J54" t="str">
            <v xml:space="preserve">    </v>
          </cell>
        </row>
        <row r="55">
          <cell r="A55" t="str">
            <v>9780310248781</v>
          </cell>
          <cell r="B55" t="str">
            <v>Mounce's Complete Expository Dictionary of OT and NT Words</v>
          </cell>
          <cell r="C55">
            <v>19.97</v>
          </cell>
          <cell r="D55">
            <v>39448</v>
          </cell>
          <cell r="E55">
            <v>39629</v>
          </cell>
          <cell r="F55" t="str">
            <v>Super Saver</v>
          </cell>
          <cell r="G55">
            <v>2008</v>
          </cell>
          <cell r="H55" t="str">
            <v xml:space="preserve">    </v>
          </cell>
          <cell r="I55" t="str">
            <v xml:space="preserve">    </v>
          </cell>
          <cell r="J55" t="str">
            <v xml:space="preserve">    </v>
          </cell>
        </row>
        <row r="56">
          <cell r="A56" t="str">
            <v>9780310489917</v>
          </cell>
          <cell r="B56" t="str">
            <v>Nave's Compact Topical Bible</v>
          </cell>
          <cell r="C56">
            <v>6.97</v>
          </cell>
          <cell r="D56">
            <v>39448</v>
          </cell>
          <cell r="E56">
            <v>39629</v>
          </cell>
          <cell r="F56" t="str">
            <v>Super Saver</v>
          </cell>
          <cell r="G56">
            <v>2008</v>
          </cell>
          <cell r="H56" t="str">
            <v xml:space="preserve">    </v>
          </cell>
          <cell r="I56" t="str">
            <v xml:space="preserve">    </v>
          </cell>
          <cell r="J56" t="str">
            <v xml:space="preserve">    </v>
          </cell>
        </row>
        <row r="57">
          <cell r="A57" t="str">
            <v>9780310337102</v>
          </cell>
          <cell r="B57" t="str">
            <v>Nave's Topical Bible</v>
          </cell>
          <cell r="C57">
            <v>15.97</v>
          </cell>
          <cell r="D57">
            <v>39448</v>
          </cell>
          <cell r="E57">
            <v>39629</v>
          </cell>
          <cell r="F57" t="str">
            <v>Super Saver</v>
          </cell>
          <cell r="G57">
            <v>2008</v>
          </cell>
          <cell r="H57" t="str">
            <v xml:space="preserve">    </v>
          </cell>
          <cell r="I57" t="str">
            <v xml:space="preserve">    </v>
          </cell>
          <cell r="J57" t="str">
            <v xml:space="preserve">    </v>
          </cell>
        </row>
        <row r="58">
          <cell r="A58" t="str">
            <v>9780310220206</v>
          </cell>
          <cell r="B58" t="str">
            <v>New International Bible Commentary</v>
          </cell>
          <cell r="C58">
            <v>19.97</v>
          </cell>
          <cell r="D58">
            <v>39448</v>
          </cell>
          <cell r="E58">
            <v>39629</v>
          </cell>
          <cell r="F58" t="str">
            <v>Super Saver</v>
          </cell>
          <cell r="G58">
            <v>2008</v>
          </cell>
          <cell r="H58" t="str">
            <v xml:space="preserve">    </v>
          </cell>
          <cell r="I58" t="str">
            <v xml:space="preserve">    </v>
          </cell>
          <cell r="J58" t="str">
            <v xml:space="preserve">    </v>
          </cell>
        </row>
        <row r="59">
          <cell r="A59" t="str">
            <v>9780310229025</v>
          </cell>
          <cell r="B59" t="str">
            <v>New International Bible Concordance</v>
          </cell>
          <cell r="C59">
            <v>16.97</v>
          </cell>
          <cell r="D59">
            <v>39448</v>
          </cell>
          <cell r="E59">
            <v>39629</v>
          </cell>
          <cell r="F59" t="str">
            <v>Super Saver</v>
          </cell>
          <cell r="G59">
            <v>2008</v>
          </cell>
          <cell r="H59" t="str">
            <v xml:space="preserve">    </v>
          </cell>
          <cell r="I59" t="str">
            <v xml:space="preserve">    </v>
          </cell>
          <cell r="J59" t="str">
            <v xml:space="preserve">    </v>
          </cell>
        </row>
        <row r="60">
          <cell r="A60" t="str">
            <v>9780310331902</v>
          </cell>
          <cell r="B60" t="str">
            <v>New International Bible Dictionary</v>
          </cell>
          <cell r="C60">
            <v>19.97</v>
          </cell>
          <cell r="D60">
            <v>39448</v>
          </cell>
          <cell r="E60">
            <v>39629</v>
          </cell>
          <cell r="F60" t="str">
            <v>Super Saver</v>
          </cell>
          <cell r="G60">
            <v>2008</v>
          </cell>
          <cell r="H60" t="str">
            <v xml:space="preserve">    </v>
          </cell>
          <cell r="I60" t="str">
            <v xml:space="preserve">    </v>
          </cell>
          <cell r="J60" t="str">
            <v xml:space="preserve">    </v>
          </cell>
        </row>
        <row r="61">
          <cell r="A61" t="str">
            <v>9780310240075</v>
          </cell>
          <cell r="B61" t="str">
            <v>New International Encyclopedia of Bible Characters</v>
          </cell>
          <cell r="C61">
            <v>16.97</v>
          </cell>
          <cell r="D61">
            <v>39448</v>
          </cell>
          <cell r="E61">
            <v>39629</v>
          </cell>
          <cell r="F61" t="str">
            <v>Super Saver</v>
          </cell>
          <cell r="G61">
            <v>2008</v>
          </cell>
          <cell r="H61" t="str">
            <v xml:space="preserve">    </v>
          </cell>
          <cell r="I61" t="str">
            <v xml:space="preserve">    </v>
          </cell>
          <cell r="J61" t="str">
            <v xml:space="preserve">    </v>
          </cell>
        </row>
        <row r="62">
          <cell r="A62" t="str">
            <v>9780310241461</v>
          </cell>
          <cell r="B62" t="str">
            <v>New International Encyclopedia of Bible Difficulties</v>
          </cell>
          <cell r="C62">
            <v>16.97</v>
          </cell>
          <cell r="D62">
            <v>39448</v>
          </cell>
          <cell r="E62">
            <v>39629</v>
          </cell>
          <cell r="F62" t="str">
            <v>Super Saver</v>
          </cell>
          <cell r="G62">
            <v>2008</v>
          </cell>
          <cell r="H62" t="str">
            <v xml:space="preserve">    </v>
          </cell>
          <cell r="I62" t="str">
            <v xml:space="preserve">    </v>
          </cell>
          <cell r="J62" t="str">
            <v xml:space="preserve">    </v>
          </cell>
        </row>
        <row r="63">
          <cell r="A63" t="str">
            <v>9780310229124</v>
          </cell>
          <cell r="B63" t="str">
            <v>New International Encyclopedia of Bible Words</v>
          </cell>
          <cell r="C63">
            <v>16.97</v>
          </cell>
          <cell r="D63">
            <v>39448</v>
          </cell>
          <cell r="E63">
            <v>39629</v>
          </cell>
          <cell r="F63" t="str">
            <v>Super Saver</v>
          </cell>
          <cell r="G63">
            <v>2008</v>
          </cell>
          <cell r="H63" t="str">
            <v xml:space="preserve">    </v>
          </cell>
          <cell r="I63" t="str">
            <v xml:space="preserve">    </v>
          </cell>
          <cell r="J63" t="str">
            <v xml:space="preserve">    </v>
          </cell>
        </row>
        <row r="64">
          <cell r="A64" t="str">
            <v>9780310920489</v>
          </cell>
          <cell r="B64" t="str">
            <v>NIV Audio Bible Complete Voice Only CD</v>
          </cell>
          <cell r="C64">
            <v>49.97</v>
          </cell>
          <cell r="D64">
            <v>39448</v>
          </cell>
          <cell r="E64">
            <v>39629</v>
          </cell>
          <cell r="F64" t="str">
            <v>Super Saver</v>
          </cell>
          <cell r="G64">
            <v>2008</v>
          </cell>
          <cell r="H64" t="str">
            <v xml:space="preserve">    </v>
          </cell>
          <cell r="I64" t="str">
            <v xml:space="preserve">    </v>
          </cell>
          <cell r="J64" t="str">
            <v xml:space="preserve">    </v>
          </cell>
        </row>
        <row r="65">
          <cell r="A65" t="str">
            <v>9780310228684</v>
          </cell>
          <cell r="B65" t="str">
            <v>NIV Compact Bible Commentary</v>
          </cell>
          <cell r="C65">
            <v>7.97</v>
          </cell>
          <cell r="D65">
            <v>39448</v>
          </cell>
          <cell r="E65">
            <v>39629</v>
          </cell>
          <cell r="F65" t="str">
            <v>Super Saver</v>
          </cell>
          <cell r="G65">
            <v>2008</v>
          </cell>
          <cell r="H65" t="str">
            <v xml:space="preserve">    </v>
          </cell>
          <cell r="I65" t="str">
            <v xml:space="preserve">    </v>
          </cell>
          <cell r="J65" t="str">
            <v xml:space="preserve">    </v>
          </cell>
        </row>
        <row r="66">
          <cell r="A66" t="str">
            <v>9780310228721</v>
          </cell>
          <cell r="B66" t="str">
            <v>NIV Compact Concordance</v>
          </cell>
          <cell r="C66">
            <v>7.97</v>
          </cell>
          <cell r="D66">
            <v>39448</v>
          </cell>
          <cell r="E66">
            <v>39629</v>
          </cell>
          <cell r="F66" t="str">
            <v>Super Saver</v>
          </cell>
          <cell r="G66">
            <v>2008</v>
          </cell>
          <cell r="H66" t="str">
            <v xml:space="preserve">    </v>
          </cell>
          <cell r="I66" t="str">
            <v xml:space="preserve">    </v>
          </cell>
          <cell r="J66" t="str">
            <v xml:space="preserve">    </v>
          </cell>
        </row>
        <row r="67">
          <cell r="A67" t="str">
            <v>9780310228738</v>
          </cell>
          <cell r="B67" t="str">
            <v>NIV Compact Dictionary of the Bible</v>
          </cell>
          <cell r="C67">
            <v>7.97</v>
          </cell>
          <cell r="D67">
            <v>39448</v>
          </cell>
          <cell r="E67">
            <v>39629</v>
          </cell>
          <cell r="F67" t="str">
            <v>Super Saver</v>
          </cell>
          <cell r="G67">
            <v>2008</v>
          </cell>
          <cell r="H67" t="str">
            <v xml:space="preserve">    </v>
          </cell>
          <cell r="I67" t="str">
            <v xml:space="preserve">    </v>
          </cell>
          <cell r="J67" t="str">
            <v xml:space="preserve">    </v>
          </cell>
        </row>
        <row r="68">
          <cell r="A68" t="str">
            <v>9780310228691</v>
          </cell>
          <cell r="B68" t="str">
            <v>NIV Compact Nave's Topical Bible</v>
          </cell>
          <cell r="C68">
            <v>7.97</v>
          </cell>
          <cell r="D68">
            <v>39448</v>
          </cell>
          <cell r="E68">
            <v>39629</v>
          </cell>
          <cell r="F68" t="str">
            <v>Super Saver</v>
          </cell>
          <cell r="G68">
            <v>2008</v>
          </cell>
          <cell r="H68" t="str">
            <v xml:space="preserve">    </v>
          </cell>
          <cell r="I68" t="str">
            <v xml:space="preserve">    </v>
          </cell>
          <cell r="J68" t="str">
            <v xml:space="preserve">    </v>
          </cell>
        </row>
        <row r="69">
          <cell r="A69" t="str">
            <v>9780310920236</v>
          </cell>
          <cell r="B69" t="str">
            <v>NIV The Journey SC</v>
          </cell>
          <cell r="C69">
            <v>9.9700000000000006</v>
          </cell>
          <cell r="D69">
            <v>39448</v>
          </cell>
          <cell r="E69">
            <v>39629</v>
          </cell>
          <cell r="F69" t="str">
            <v>Super Saver</v>
          </cell>
          <cell r="G69">
            <v>2008</v>
          </cell>
          <cell r="H69" t="str">
            <v xml:space="preserve">    </v>
          </cell>
          <cell r="I69" t="str">
            <v xml:space="preserve">    </v>
          </cell>
          <cell r="J69" t="str">
            <v xml:space="preserve">    </v>
          </cell>
        </row>
        <row r="70">
          <cell r="A70" t="str">
            <v>9780310935643</v>
          </cell>
          <cell r="B70" t="str">
            <v>NIV Thinline Black Bonded</v>
          </cell>
          <cell r="C70">
            <v>17.97</v>
          </cell>
          <cell r="D70">
            <v>39448</v>
          </cell>
          <cell r="E70">
            <v>39629</v>
          </cell>
          <cell r="F70" t="str">
            <v>Super Saver</v>
          </cell>
          <cell r="G70">
            <v>2008</v>
          </cell>
          <cell r="H70" t="str">
            <v xml:space="preserve">    </v>
          </cell>
          <cell r="I70" t="str">
            <v xml:space="preserve">    </v>
          </cell>
          <cell r="J70" t="str">
            <v xml:space="preserve">    </v>
          </cell>
        </row>
        <row r="71">
          <cell r="A71" t="str">
            <v>9780310935667</v>
          </cell>
          <cell r="B71" t="str">
            <v>NIV Thinline Burgundy Bonded</v>
          </cell>
          <cell r="C71">
            <v>17.97</v>
          </cell>
          <cell r="D71">
            <v>39448</v>
          </cell>
          <cell r="E71">
            <v>39629</v>
          </cell>
          <cell r="F71" t="str">
            <v>Super Saver</v>
          </cell>
          <cell r="G71">
            <v>2008</v>
          </cell>
          <cell r="H71" t="str">
            <v>X</v>
          </cell>
          <cell r="I71" t="str">
            <v xml:space="preserve">    </v>
          </cell>
          <cell r="J71" t="str">
            <v>X</v>
          </cell>
        </row>
        <row r="72">
          <cell r="A72" t="str">
            <v>9780310935681</v>
          </cell>
          <cell r="B72" t="str">
            <v>NIV Thinline Navy Bonded</v>
          </cell>
          <cell r="C72">
            <v>17.97</v>
          </cell>
          <cell r="D72">
            <v>39448</v>
          </cell>
          <cell r="E72">
            <v>39629</v>
          </cell>
          <cell r="F72" t="str">
            <v>Super Saver</v>
          </cell>
          <cell r="G72">
            <v>2008</v>
          </cell>
          <cell r="H72" t="str">
            <v xml:space="preserve">    </v>
          </cell>
          <cell r="I72" t="str">
            <v xml:space="preserve">    </v>
          </cell>
          <cell r="J72" t="str">
            <v xml:space="preserve">    </v>
          </cell>
        </row>
        <row r="73">
          <cell r="A73" t="str">
            <v>9780310935711</v>
          </cell>
          <cell r="B73" t="str">
            <v>NIV Thinline Tan/Tan DuoTone</v>
          </cell>
          <cell r="C73">
            <v>17.97</v>
          </cell>
          <cell r="D73">
            <v>39448</v>
          </cell>
          <cell r="E73">
            <v>39629</v>
          </cell>
          <cell r="F73" t="str">
            <v>Super Saver</v>
          </cell>
          <cell r="G73">
            <v>2008</v>
          </cell>
          <cell r="H73" t="str">
            <v xml:space="preserve">    </v>
          </cell>
          <cell r="I73" t="str">
            <v xml:space="preserve">    </v>
          </cell>
          <cell r="J73" t="str">
            <v xml:space="preserve">    </v>
          </cell>
        </row>
        <row r="74">
          <cell r="A74" t="str">
            <v>9780310811817</v>
          </cell>
          <cell r="B74" t="str">
            <v>Prayers for a Woman's Soul Gift Book DuoTone</v>
          </cell>
          <cell r="C74">
            <v>12.97</v>
          </cell>
          <cell r="D74">
            <v>39448</v>
          </cell>
          <cell r="E74">
            <v>39629</v>
          </cell>
          <cell r="F74" t="str">
            <v>Super Saver</v>
          </cell>
          <cell r="G74">
            <v>2008</v>
          </cell>
          <cell r="H74" t="str">
            <v xml:space="preserve">    </v>
          </cell>
          <cell r="I74" t="str">
            <v xml:space="preserve">    </v>
          </cell>
          <cell r="J74" t="str">
            <v xml:space="preserve">    </v>
          </cell>
        </row>
        <row r="75">
          <cell r="A75" t="str">
            <v>9780310805960</v>
          </cell>
          <cell r="B75" t="str">
            <v>Prayers for a Woman's Soul Gift Book HC</v>
          </cell>
          <cell r="C75">
            <v>9.9700000000000006</v>
          </cell>
          <cell r="D75">
            <v>39448</v>
          </cell>
          <cell r="E75">
            <v>39629</v>
          </cell>
          <cell r="F75" t="str">
            <v>Super Saver</v>
          </cell>
          <cell r="G75">
            <v>2008</v>
          </cell>
          <cell r="H75" t="str">
            <v xml:space="preserve">    </v>
          </cell>
          <cell r="I75" t="str">
            <v xml:space="preserve">    </v>
          </cell>
          <cell r="J75" t="str">
            <v xml:space="preserve">    </v>
          </cell>
        </row>
        <row r="76">
          <cell r="A76" t="str">
            <v>9780829733501</v>
          </cell>
          <cell r="B76" t="str">
            <v>Promesas Eternas para Ti de la NVI (Promises for You NIV MM)</v>
          </cell>
          <cell r="C76">
            <v>2.97</v>
          </cell>
          <cell r="D76">
            <v>39448</v>
          </cell>
          <cell r="E76">
            <v>39629</v>
          </cell>
          <cell r="F76" t="str">
            <v>Super Saver</v>
          </cell>
          <cell r="G76">
            <v>2008</v>
          </cell>
          <cell r="H76" t="str">
            <v xml:space="preserve">    </v>
          </cell>
          <cell r="I76" t="str">
            <v xml:space="preserve">    </v>
          </cell>
          <cell r="J76" t="str">
            <v xml:space="preserve">    </v>
          </cell>
        </row>
        <row r="77">
          <cell r="A77" t="str">
            <v>9780310982654</v>
          </cell>
          <cell r="B77" t="str">
            <v>Promises for Dads from the NIV MM</v>
          </cell>
          <cell r="C77">
            <v>2.97</v>
          </cell>
          <cell r="D77">
            <v>39448</v>
          </cell>
          <cell r="E77">
            <v>39629</v>
          </cell>
          <cell r="F77" t="str">
            <v>Super Saver</v>
          </cell>
          <cell r="G77">
            <v>2008</v>
          </cell>
          <cell r="H77" t="str">
            <v xml:space="preserve">    </v>
          </cell>
          <cell r="I77" t="str">
            <v xml:space="preserve">    </v>
          </cell>
          <cell r="J77" t="str">
            <v xml:space="preserve">    </v>
          </cell>
        </row>
        <row r="78">
          <cell r="A78" t="str">
            <v>9780310804178</v>
          </cell>
          <cell r="B78" t="str">
            <v>Promises for Graduates from the NIV MM</v>
          </cell>
          <cell r="C78">
            <v>2.97</v>
          </cell>
          <cell r="D78">
            <v>39448</v>
          </cell>
          <cell r="E78">
            <v>39629</v>
          </cell>
          <cell r="F78" t="str">
            <v>Super Saver</v>
          </cell>
          <cell r="G78">
            <v>2008</v>
          </cell>
          <cell r="H78" t="str">
            <v xml:space="preserve">    </v>
          </cell>
          <cell r="I78" t="str">
            <v xml:space="preserve">    </v>
          </cell>
          <cell r="J78" t="str">
            <v xml:space="preserve">    </v>
          </cell>
        </row>
        <row r="79">
          <cell r="A79" t="str">
            <v>9780310810070</v>
          </cell>
          <cell r="B79" t="str">
            <v>Promises for Men from the NIV</v>
          </cell>
          <cell r="C79">
            <v>2.97</v>
          </cell>
          <cell r="D79">
            <v>39448</v>
          </cell>
          <cell r="E79">
            <v>39629</v>
          </cell>
          <cell r="F79" t="str">
            <v>Super Saver</v>
          </cell>
          <cell r="G79">
            <v>2008</v>
          </cell>
          <cell r="H79" t="str">
            <v xml:space="preserve">    </v>
          </cell>
          <cell r="I79" t="str">
            <v xml:space="preserve">    </v>
          </cell>
          <cell r="J79" t="str">
            <v xml:space="preserve">    </v>
          </cell>
        </row>
        <row r="80">
          <cell r="A80" t="str">
            <v>9780310982647</v>
          </cell>
          <cell r="B80" t="str">
            <v>Promises for Moms from the NIV MM</v>
          </cell>
          <cell r="C80">
            <v>2.97</v>
          </cell>
          <cell r="D80">
            <v>39448</v>
          </cell>
          <cell r="E80">
            <v>39629</v>
          </cell>
          <cell r="F80" t="str">
            <v>Super Saver</v>
          </cell>
          <cell r="G80">
            <v>2008</v>
          </cell>
          <cell r="H80" t="str">
            <v xml:space="preserve">    </v>
          </cell>
          <cell r="I80" t="str">
            <v xml:space="preserve">    </v>
          </cell>
          <cell r="J80" t="str">
            <v xml:space="preserve">    </v>
          </cell>
        </row>
        <row r="81">
          <cell r="A81" t="str">
            <v>9780310810087</v>
          </cell>
          <cell r="B81" t="str">
            <v>Promises for Women from the NIV</v>
          </cell>
          <cell r="C81">
            <v>2.97</v>
          </cell>
          <cell r="D81">
            <v>39448</v>
          </cell>
          <cell r="E81">
            <v>39629</v>
          </cell>
          <cell r="F81" t="str">
            <v>Super Saver</v>
          </cell>
          <cell r="G81">
            <v>2008</v>
          </cell>
          <cell r="H81" t="str">
            <v xml:space="preserve">    </v>
          </cell>
          <cell r="I81" t="str">
            <v xml:space="preserve">    </v>
          </cell>
          <cell r="J81" t="str">
            <v xml:space="preserve">    </v>
          </cell>
        </row>
        <row r="82">
          <cell r="A82" t="str">
            <v>9780310810063</v>
          </cell>
          <cell r="B82" t="str">
            <v>Promises for Women of Color from the NIV</v>
          </cell>
          <cell r="C82">
            <v>2.97</v>
          </cell>
          <cell r="D82">
            <v>39448</v>
          </cell>
          <cell r="E82">
            <v>39629</v>
          </cell>
          <cell r="F82" t="str">
            <v>Super Saver</v>
          </cell>
          <cell r="G82">
            <v>2008</v>
          </cell>
          <cell r="H82" t="str">
            <v xml:space="preserve">    </v>
          </cell>
          <cell r="I82" t="str">
            <v xml:space="preserve">    </v>
          </cell>
          <cell r="J82" t="str">
            <v xml:space="preserve">    </v>
          </cell>
        </row>
        <row r="83">
          <cell r="A83" t="str">
            <v>9780310978916</v>
          </cell>
          <cell r="B83" t="str">
            <v>Promises for You from the NIV MM</v>
          </cell>
          <cell r="C83">
            <v>2.97</v>
          </cell>
          <cell r="D83">
            <v>39448</v>
          </cell>
          <cell r="E83">
            <v>39629</v>
          </cell>
          <cell r="F83" t="str">
            <v>Super Saver</v>
          </cell>
          <cell r="G83">
            <v>2008</v>
          </cell>
          <cell r="H83" t="str">
            <v xml:space="preserve">    </v>
          </cell>
          <cell r="I83" t="str">
            <v xml:space="preserve">    </v>
          </cell>
          <cell r="J83" t="str">
            <v xml:space="preserve">    </v>
          </cell>
        </row>
        <row r="84">
          <cell r="A84" t="str">
            <v>9780310811411</v>
          </cell>
          <cell r="B84" t="str">
            <v>Serenity Gift Book SC</v>
          </cell>
          <cell r="C84">
            <v>4.97</v>
          </cell>
          <cell r="D84">
            <v>39448</v>
          </cell>
          <cell r="E84">
            <v>39629</v>
          </cell>
          <cell r="F84" t="str">
            <v>Super Saver</v>
          </cell>
          <cell r="G84">
            <v>2008</v>
          </cell>
          <cell r="H84" t="str">
            <v xml:space="preserve">    </v>
          </cell>
          <cell r="I84" t="str">
            <v xml:space="preserve">    </v>
          </cell>
          <cell r="J84" t="str">
            <v xml:space="preserve">    </v>
          </cell>
        </row>
        <row r="85">
          <cell r="A85" t="str">
            <v>9780310262848</v>
          </cell>
          <cell r="B85" t="str">
            <v>Strongest NASB Exhaustive Concordance</v>
          </cell>
          <cell r="C85">
            <v>24.97</v>
          </cell>
          <cell r="D85">
            <v>39448</v>
          </cell>
          <cell r="E85">
            <v>39629</v>
          </cell>
          <cell r="F85" t="str">
            <v>Super Saver</v>
          </cell>
          <cell r="G85">
            <v>2008</v>
          </cell>
          <cell r="H85" t="str">
            <v xml:space="preserve">    </v>
          </cell>
          <cell r="I85" t="str">
            <v xml:space="preserve">    </v>
          </cell>
          <cell r="J85" t="str">
            <v xml:space="preserve">    </v>
          </cell>
        </row>
        <row r="86">
          <cell r="A86" t="str">
            <v>9780310262855</v>
          </cell>
          <cell r="B86" t="str">
            <v>Strongest NIV Exhaustive Concordance</v>
          </cell>
          <cell r="C86">
            <v>24.97</v>
          </cell>
          <cell r="D86">
            <v>39448</v>
          </cell>
          <cell r="E86">
            <v>39629</v>
          </cell>
          <cell r="F86" t="str">
            <v>Super Saver</v>
          </cell>
          <cell r="G86">
            <v>2008</v>
          </cell>
          <cell r="H86" t="str">
            <v xml:space="preserve">    </v>
          </cell>
          <cell r="I86" t="str">
            <v xml:space="preserve">    </v>
          </cell>
          <cell r="J86" t="str">
            <v xml:space="preserve">    </v>
          </cell>
        </row>
        <row r="87">
          <cell r="A87" t="str">
            <v>9780310233435</v>
          </cell>
          <cell r="B87" t="str">
            <v>Strongest Strong's Exhaustive Concordance of the Bible</v>
          </cell>
          <cell r="C87">
            <v>19.97</v>
          </cell>
          <cell r="D87">
            <v>39448</v>
          </cell>
          <cell r="E87">
            <v>39629</v>
          </cell>
          <cell r="F87" t="str">
            <v>Super Saver</v>
          </cell>
          <cell r="G87">
            <v>2008</v>
          </cell>
          <cell r="H87" t="str">
            <v xml:space="preserve">    </v>
          </cell>
          <cell r="I87" t="str">
            <v xml:space="preserve">    </v>
          </cell>
          <cell r="J87" t="str">
            <v xml:space="preserve">    </v>
          </cell>
        </row>
        <row r="88">
          <cell r="A88" t="str">
            <v>9780310246978</v>
          </cell>
          <cell r="B88" t="str">
            <v>Strongest Strong's Exhaustive Concordance of the Bible L/P</v>
          </cell>
          <cell r="C88">
            <v>29.97</v>
          </cell>
          <cell r="D88">
            <v>39448</v>
          </cell>
          <cell r="E88">
            <v>39629</v>
          </cell>
          <cell r="F88" t="str">
            <v>Super Saver</v>
          </cell>
          <cell r="G88">
            <v>2008</v>
          </cell>
          <cell r="H88" t="str">
            <v xml:space="preserve">    </v>
          </cell>
          <cell r="I88" t="str">
            <v xml:space="preserve">    </v>
          </cell>
          <cell r="J88" t="str">
            <v xml:space="preserve">    </v>
          </cell>
        </row>
        <row r="89">
          <cell r="A89" t="str">
            <v>9780310805557</v>
          </cell>
          <cell r="B89" t="str">
            <v>The Purpose-Driven® Life Deluxe Journal</v>
          </cell>
          <cell r="C89">
            <v>7.97</v>
          </cell>
          <cell r="D89">
            <v>39448</v>
          </cell>
          <cell r="E89">
            <v>39629</v>
          </cell>
          <cell r="F89" t="str">
            <v>Super Saver</v>
          </cell>
          <cell r="G89">
            <v>2008</v>
          </cell>
          <cell r="H89" t="str">
            <v xml:space="preserve">    </v>
          </cell>
          <cell r="I89" t="str">
            <v xml:space="preserve">    </v>
          </cell>
          <cell r="J89" t="str">
            <v xml:space="preserve">    </v>
          </cell>
        </row>
        <row r="90">
          <cell r="A90" t="str">
            <v>9780310601944</v>
          </cell>
          <cell r="B90" t="str">
            <v>The Purpose-Driven® Life Keepsake Edition</v>
          </cell>
          <cell r="C90">
            <v>16.97</v>
          </cell>
          <cell r="D90">
            <v>39448</v>
          </cell>
          <cell r="E90">
            <v>39629</v>
          </cell>
          <cell r="F90" t="str">
            <v>Super Saver</v>
          </cell>
          <cell r="G90">
            <v>2008</v>
          </cell>
          <cell r="H90" t="str">
            <v xml:space="preserve">    </v>
          </cell>
          <cell r="I90" t="str">
            <v xml:space="preserve">    </v>
          </cell>
          <cell r="J90" t="str">
            <v xml:space="preserve">    </v>
          </cell>
        </row>
        <row r="91">
          <cell r="A91" t="str">
            <v>9780310275367</v>
          </cell>
          <cell r="B91" t="str">
            <v>The Purpose-Driven® Life MM 4-Pack</v>
          </cell>
          <cell r="C91">
            <v>19.989999999999998</v>
          </cell>
          <cell r="D91">
            <v>39448</v>
          </cell>
          <cell r="E91">
            <v>39629</v>
          </cell>
          <cell r="F91" t="str">
            <v>Super Saver</v>
          </cell>
          <cell r="G91">
            <v>2008</v>
          </cell>
          <cell r="H91" t="str">
            <v xml:space="preserve">    </v>
          </cell>
          <cell r="I91" t="str">
            <v xml:space="preserve">    </v>
          </cell>
          <cell r="J91" t="str">
            <v xml:space="preserve">    </v>
          </cell>
        </row>
        <row r="92">
          <cell r="A92" t="str">
            <v>9780310247883</v>
          </cell>
          <cell r="B92" t="str">
            <v>The Purpose-Driven® Life Unabridged Audio CD</v>
          </cell>
          <cell r="C92">
            <v>24.97</v>
          </cell>
          <cell r="D92">
            <v>39448</v>
          </cell>
          <cell r="E92">
            <v>39629</v>
          </cell>
          <cell r="F92" t="str">
            <v>Super Saver</v>
          </cell>
          <cell r="G92">
            <v>2008</v>
          </cell>
          <cell r="H92" t="str">
            <v xml:space="preserve">    </v>
          </cell>
          <cell r="I92" t="str">
            <v xml:space="preserve">    </v>
          </cell>
          <cell r="J92" t="str">
            <v xml:space="preserve">    </v>
          </cell>
        </row>
        <row r="93">
          <cell r="A93" t="str">
            <v>9780829737868</v>
          </cell>
          <cell r="B93" t="str">
            <v>Vida Con Proposito Tapa Dura (Purpose-Driven Life HC)</v>
          </cell>
          <cell r="D93">
            <v>39448</v>
          </cell>
          <cell r="E93">
            <v>39629</v>
          </cell>
          <cell r="F93" t="str">
            <v>Super Saver</v>
          </cell>
          <cell r="G93">
            <v>2008</v>
          </cell>
          <cell r="H93" t="str">
            <v xml:space="preserve">    </v>
          </cell>
          <cell r="I93" t="str">
            <v xml:space="preserve">    </v>
          </cell>
          <cell r="J93" t="str">
            <v xml:space="preserve">    </v>
          </cell>
        </row>
        <row r="94">
          <cell r="A94" t="str">
            <v>9780310713692</v>
          </cell>
          <cell r="B94" t="str">
            <v>Z GRAPHIC NOV/HAND MORNINGSTAR BOOK 1</v>
          </cell>
          <cell r="C94">
            <v>1.97</v>
          </cell>
          <cell r="D94">
            <v>39448</v>
          </cell>
          <cell r="E94">
            <v>39629</v>
          </cell>
          <cell r="F94" t="str">
            <v>Super Saver</v>
          </cell>
          <cell r="G94">
            <v>2008</v>
          </cell>
          <cell r="H94" t="str">
            <v xml:space="preserve">    </v>
          </cell>
          <cell r="I94" t="str">
            <v xml:space="preserve">    </v>
          </cell>
          <cell r="J94" t="str">
            <v xml:space="preserve">    </v>
          </cell>
        </row>
        <row r="95">
          <cell r="A95" t="str">
            <v>9780310713531</v>
          </cell>
          <cell r="B95" t="str">
            <v>Z GRAPHIC NOV/KINGDOMS BOOK 1</v>
          </cell>
          <cell r="C95">
            <v>1.97</v>
          </cell>
          <cell r="D95">
            <v>39448</v>
          </cell>
          <cell r="E95">
            <v>39629</v>
          </cell>
          <cell r="F95" t="str">
            <v>Super Saver</v>
          </cell>
          <cell r="G95">
            <v>2008</v>
          </cell>
          <cell r="H95" t="str">
            <v>X</v>
          </cell>
          <cell r="I95" t="str">
            <v xml:space="preserve">    </v>
          </cell>
          <cell r="J95" t="str">
            <v xml:space="preserve">    </v>
          </cell>
        </row>
        <row r="96">
          <cell r="A96" t="str">
            <v>9780310712879</v>
          </cell>
          <cell r="B96" t="str">
            <v>Z GRAPHIC NOV/MANGA BIBLE BOOK 1</v>
          </cell>
          <cell r="C96">
            <v>1.97</v>
          </cell>
          <cell r="D96">
            <v>39448</v>
          </cell>
          <cell r="E96">
            <v>39629</v>
          </cell>
          <cell r="F96" t="str">
            <v>Super Saver</v>
          </cell>
          <cell r="G96">
            <v>2008</v>
          </cell>
          <cell r="H96" t="str">
            <v>X</v>
          </cell>
          <cell r="I96" t="str">
            <v xml:space="preserve">    </v>
          </cell>
          <cell r="J96" t="str">
            <v xml:space="preserve">    </v>
          </cell>
        </row>
        <row r="97">
          <cell r="A97" t="str">
            <v>9780310712794</v>
          </cell>
          <cell r="B97" t="str">
            <v>Z GRAPHIC NOV/SON SAMSON BOOK 1</v>
          </cell>
          <cell r="C97">
            <v>1.97</v>
          </cell>
          <cell r="D97">
            <v>39448</v>
          </cell>
          <cell r="E97">
            <v>39629</v>
          </cell>
          <cell r="F97" t="str">
            <v>Super Saver</v>
          </cell>
          <cell r="G97">
            <v>2008</v>
          </cell>
          <cell r="H97" t="str">
            <v xml:space="preserve">    </v>
          </cell>
          <cell r="I97" t="str">
            <v xml:space="preserve">    </v>
          </cell>
          <cell r="J97" t="str">
            <v xml:space="preserve">    </v>
          </cell>
        </row>
        <row r="98">
          <cell r="A98" t="str">
            <v>9780310713616</v>
          </cell>
          <cell r="B98" t="str">
            <v>Z GRAPHIC NOV/TIMEFLYZ BOOK 1</v>
          </cell>
          <cell r="C98">
            <v>1.97</v>
          </cell>
          <cell r="D98">
            <v>39448</v>
          </cell>
          <cell r="E98">
            <v>39629</v>
          </cell>
          <cell r="F98" t="str">
            <v>Super Saver</v>
          </cell>
          <cell r="G98">
            <v>2008</v>
          </cell>
          <cell r="H98" t="str">
            <v xml:space="preserve">    </v>
          </cell>
          <cell r="I98" t="str">
            <v xml:space="preserve">    </v>
          </cell>
          <cell r="J98" t="str">
            <v xml:space="preserve">    </v>
          </cell>
        </row>
        <row r="99">
          <cell r="A99" t="str">
            <v>9780310713005</v>
          </cell>
          <cell r="B99" t="str">
            <v>Z GRAPHIC NOV/TOMO BOOK 1</v>
          </cell>
          <cell r="C99">
            <v>1.97</v>
          </cell>
          <cell r="D99">
            <v>39448</v>
          </cell>
          <cell r="E99">
            <v>39629</v>
          </cell>
          <cell r="F99" t="str">
            <v>Super Saver</v>
          </cell>
          <cell r="G99">
            <v>2008</v>
          </cell>
          <cell r="H99" t="str">
            <v>X</v>
          </cell>
          <cell r="I99" t="str">
            <v xml:space="preserve">    </v>
          </cell>
          <cell r="J99" t="str">
            <v xml:space="preserve">    </v>
          </cell>
        </row>
        <row r="100">
          <cell r="A100" t="str">
            <v>9780310230953</v>
          </cell>
          <cell r="B100" t="str">
            <v>Zondervan Handbook to the Bible</v>
          </cell>
          <cell r="C100">
            <v>29.97</v>
          </cell>
          <cell r="D100">
            <v>39448</v>
          </cell>
          <cell r="E100">
            <v>39629</v>
          </cell>
          <cell r="F100" t="str">
            <v>Super Saver</v>
          </cell>
          <cell r="G100">
            <v>2008</v>
          </cell>
          <cell r="H100" t="str">
            <v>X</v>
          </cell>
          <cell r="I100" t="str">
            <v xml:space="preserve">    </v>
          </cell>
          <cell r="J100" t="str">
            <v xml:space="preserve">    </v>
          </cell>
        </row>
        <row r="101">
          <cell r="A101" t="str">
            <v>9780310217404</v>
          </cell>
          <cell r="B101" t="str">
            <v>Zondervan Illustrated Bible Backgrounds Commentary Set</v>
          </cell>
          <cell r="C101">
            <v>119.97</v>
          </cell>
          <cell r="D101">
            <v>39448</v>
          </cell>
          <cell r="E101">
            <v>39629</v>
          </cell>
          <cell r="F101" t="str">
            <v>Super Saver</v>
          </cell>
          <cell r="G101">
            <v>2008</v>
          </cell>
          <cell r="H101" t="str">
            <v xml:space="preserve">    </v>
          </cell>
          <cell r="I101" t="str">
            <v xml:space="preserve">    </v>
          </cell>
          <cell r="J101" t="str">
            <v xml:space="preserve">    </v>
          </cell>
        </row>
        <row r="102">
          <cell r="A102" t="str">
            <v>9780310251606</v>
          </cell>
          <cell r="B102" t="str">
            <v>Zondervan NIV Atlas of the Bible</v>
          </cell>
          <cell r="C102">
            <v>29.97</v>
          </cell>
          <cell r="D102">
            <v>39448</v>
          </cell>
          <cell r="E102">
            <v>39629</v>
          </cell>
          <cell r="F102" t="str">
            <v>Super Saver</v>
          </cell>
          <cell r="G102">
            <v>2008</v>
          </cell>
          <cell r="H102" t="str">
            <v xml:space="preserve">    </v>
          </cell>
          <cell r="I102" t="str">
            <v xml:space="preserve">    </v>
          </cell>
          <cell r="J102" t="str">
            <v xml:space="preserve">    </v>
          </cell>
        </row>
        <row r="103">
          <cell r="A103" t="str">
            <v>9780310260400</v>
          </cell>
          <cell r="B103" t="str">
            <v>Zondervan NIV Matthew Henry Commentary</v>
          </cell>
          <cell r="C103">
            <v>22.97</v>
          </cell>
          <cell r="D103">
            <v>39448</v>
          </cell>
          <cell r="E103">
            <v>39629</v>
          </cell>
          <cell r="F103" t="str">
            <v>Super Saver</v>
          </cell>
          <cell r="G103">
            <v>2008</v>
          </cell>
          <cell r="H103" t="str">
            <v xml:space="preserve">    </v>
          </cell>
          <cell r="I103" t="str">
            <v xml:space="preserve">    </v>
          </cell>
          <cell r="J103" t="str">
            <v xml:space="preserve">    </v>
          </cell>
        </row>
        <row r="104">
          <cell r="A104" t="str">
            <v>9780310579502</v>
          </cell>
          <cell r="B104" t="str">
            <v>Zondervan NIV Nave's Topical Bible</v>
          </cell>
          <cell r="C104">
            <v>19.97</v>
          </cell>
          <cell r="D104">
            <v>39448</v>
          </cell>
          <cell r="E104">
            <v>39629</v>
          </cell>
          <cell r="F104" t="str">
            <v>Super Saver</v>
          </cell>
          <cell r="G104">
            <v>2008</v>
          </cell>
          <cell r="H104" t="str">
            <v xml:space="preserve">    </v>
          </cell>
          <cell r="I104" t="str">
            <v xml:space="preserve">    </v>
          </cell>
          <cell r="J104" t="str">
            <v xml:space="preserve">    </v>
          </cell>
        </row>
        <row r="105">
          <cell r="A105" t="str">
            <v>9780310489818</v>
          </cell>
          <cell r="B105" t="str">
            <v>Zondervan's Compact Bible Dictionary</v>
          </cell>
          <cell r="C105">
            <v>6.97</v>
          </cell>
          <cell r="D105">
            <v>39448</v>
          </cell>
          <cell r="E105">
            <v>39629</v>
          </cell>
          <cell r="F105" t="str">
            <v>Super Saver</v>
          </cell>
          <cell r="G105">
            <v>2008</v>
          </cell>
          <cell r="H105" t="str">
            <v xml:space="preserve">    </v>
          </cell>
          <cell r="I105" t="str">
            <v xml:space="preserve">    </v>
          </cell>
          <cell r="J105" t="str">
            <v xml:space="preserve">    </v>
          </cell>
        </row>
        <row r="106">
          <cell r="A106" t="str">
            <v>9780310235606</v>
          </cell>
          <cell r="B106" t="str">
            <v>Zondervan's Pictorial Bible Dictionary</v>
          </cell>
          <cell r="C106">
            <v>15.97</v>
          </cell>
          <cell r="D106">
            <v>39448</v>
          </cell>
          <cell r="E106">
            <v>39629</v>
          </cell>
          <cell r="F106" t="str">
            <v>Super Saver</v>
          </cell>
          <cell r="G106">
            <v>2008</v>
          </cell>
          <cell r="H106" t="str">
            <v xml:space="preserve">    </v>
          </cell>
          <cell r="I106" t="str">
            <v xml:space="preserve">    </v>
          </cell>
          <cell r="J106" t="str">
            <v xml:space="preserve">    </v>
          </cell>
        </row>
        <row r="107">
          <cell r="A107" t="str">
            <v>9780310938446</v>
          </cell>
          <cell r="B107" t="str">
            <v>NIV ARCH STDY BIB EURO CAS/CAR LTD</v>
          </cell>
          <cell r="C107">
            <v>49.99</v>
          </cell>
          <cell r="D107">
            <v>39539</v>
          </cell>
          <cell r="E107">
            <v>39660</v>
          </cell>
          <cell r="F107" t="str">
            <v>NIV 30-day</v>
          </cell>
          <cell r="G107">
            <v>2008</v>
          </cell>
          <cell r="H107" t="str">
            <v xml:space="preserve">    </v>
          </cell>
          <cell r="I107" t="str">
            <v xml:space="preserve">    </v>
          </cell>
          <cell r="J107" t="str">
            <v xml:space="preserve">    </v>
          </cell>
        </row>
        <row r="108">
          <cell r="A108" t="str">
            <v>9780310938873</v>
          </cell>
          <cell r="B108" t="str">
            <v>NIV ARCHAEO STDY BIB PS CHO/TOF DUO</v>
          </cell>
          <cell r="C108">
            <v>39.99</v>
          </cell>
          <cell r="D108">
            <v>39539</v>
          </cell>
          <cell r="E108">
            <v>39660</v>
          </cell>
          <cell r="F108" t="str">
            <v>NIV 30-day</v>
          </cell>
          <cell r="G108">
            <v>2008</v>
          </cell>
          <cell r="H108" t="str">
            <v>X</v>
          </cell>
          <cell r="I108" t="str">
            <v>X</v>
          </cell>
          <cell r="J108" t="str">
            <v xml:space="preserve">    </v>
          </cell>
        </row>
        <row r="109">
          <cell r="A109" t="str">
            <v>9780310926061</v>
          </cell>
          <cell r="B109" t="str">
            <v>NIV ARCHAEOLOGICAL STDY BRG BND</v>
          </cell>
          <cell r="C109">
            <v>49.99</v>
          </cell>
          <cell r="D109">
            <v>39539</v>
          </cell>
          <cell r="E109">
            <v>39660</v>
          </cell>
          <cell r="F109" t="str">
            <v>NIV 30-day</v>
          </cell>
          <cell r="G109">
            <v>2008</v>
          </cell>
          <cell r="H109" t="str">
            <v>X</v>
          </cell>
          <cell r="I109" t="str">
            <v xml:space="preserve">    </v>
          </cell>
          <cell r="J109" t="str">
            <v xml:space="preserve">    </v>
          </cell>
        </row>
        <row r="110">
          <cell r="A110" t="str">
            <v>9780310935384</v>
          </cell>
          <cell r="B110" t="str">
            <v>NIV ARCHAEOLOGICAL STDY EURO MAH/CA</v>
          </cell>
          <cell r="C110">
            <v>54.99</v>
          </cell>
          <cell r="D110">
            <v>39539</v>
          </cell>
          <cell r="E110">
            <v>39660</v>
          </cell>
          <cell r="F110" t="str">
            <v>NIV 30-day</v>
          </cell>
          <cell r="G110">
            <v>2008</v>
          </cell>
          <cell r="H110" t="str">
            <v>X</v>
          </cell>
          <cell r="I110" t="str">
            <v xml:space="preserve">    </v>
          </cell>
          <cell r="J110" t="str">
            <v xml:space="preserve">    </v>
          </cell>
        </row>
        <row r="111">
          <cell r="A111" t="str">
            <v>9780310935377</v>
          </cell>
          <cell r="B111" t="str">
            <v>NIV ARCHAEOLOGICAL STDY EURO SCARLE</v>
          </cell>
          <cell r="C111">
            <v>54.99</v>
          </cell>
          <cell r="D111">
            <v>39539</v>
          </cell>
          <cell r="E111">
            <v>39660</v>
          </cell>
          <cell r="F111" t="str">
            <v>NIV 30-day</v>
          </cell>
          <cell r="G111">
            <v>2008</v>
          </cell>
          <cell r="H111" t="str">
            <v>X</v>
          </cell>
          <cell r="I111" t="str">
            <v xml:space="preserve">    </v>
          </cell>
          <cell r="J111" t="str">
            <v xml:space="preserve">    </v>
          </cell>
        </row>
        <row r="112">
          <cell r="A112" t="str">
            <v>9780310920731</v>
          </cell>
          <cell r="B112" t="str">
            <v>NIV LIFE APP L/P BIB BLK BND IDX</v>
          </cell>
          <cell r="C112">
            <v>59.99</v>
          </cell>
          <cell r="D112">
            <v>39539</v>
          </cell>
          <cell r="E112">
            <v>39660</v>
          </cell>
          <cell r="F112" t="str">
            <v>NIV 30-day</v>
          </cell>
          <cell r="G112">
            <v>2008</v>
          </cell>
          <cell r="H112" t="str">
            <v xml:space="preserve">    </v>
          </cell>
          <cell r="I112" t="str">
            <v xml:space="preserve">    </v>
          </cell>
          <cell r="J112" t="str">
            <v xml:space="preserve">    </v>
          </cell>
        </row>
        <row r="113">
          <cell r="A113" t="str">
            <v>9780310917601</v>
          </cell>
          <cell r="B113" t="str">
            <v>NIV LIFE APP L/P BIB BRG BND IDX</v>
          </cell>
          <cell r="C113">
            <v>59.99</v>
          </cell>
          <cell r="D113">
            <v>39539</v>
          </cell>
          <cell r="E113">
            <v>39660</v>
          </cell>
          <cell r="F113" t="str">
            <v>NIV 30-day</v>
          </cell>
          <cell r="G113">
            <v>2008</v>
          </cell>
          <cell r="H113" t="str">
            <v xml:space="preserve">    </v>
          </cell>
          <cell r="I113" t="str">
            <v xml:space="preserve">    </v>
          </cell>
          <cell r="J113" t="str">
            <v xml:space="preserve">    </v>
          </cell>
        </row>
        <row r="114">
          <cell r="A114" t="str">
            <v>9780310933953</v>
          </cell>
          <cell r="B114" t="str">
            <v>NIV LIFE APP STDY BIB TAN/ALL EURO</v>
          </cell>
          <cell r="C114">
            <v>44.99</v>
          </cell>
          <cell r="D114">
            <v>39539</v>
          </cell>
          <cell r="E114">
            <v>39660</v>
          </cell>
          <cell r="F114" t="str">
            <v>NIV 30-day</v>
          </cell>
          <cell r="G114">
            <v>2008</v>
          </cell>
          <cell r="H114" t="str">
            <v>X</v>
          </cell>
          <cell r="I114" t="str">
            <v xml:space="preserve">    </v>
          </cell>
          <cell r="J114" t="str">
            <v xml:space="preserve">    </v>
          </cell>
        </row>
        <row r="115">
          <cell r="A115" t="str">
            <v>9780310938439</v>
          </cell>
          <cell r="B115" t="str">
            <v>NIV LIFE APP STDY EURO DES/MAH LTD</v>
          </cell>
          <cell r="C115">
            <v>39.99</v>
          </cell>
          <cell r="D115">
            <v>39539</v>
          </cell>
          <cell r="E115">
            <v>39660</v>
          </cell>
          <cell r="F115" t="str">
            <v>NIV 30-day</v>
          </cell>
          <cell r="G115">
            <v>2008</v>
          </cell>
          <cell r="H115" t="str">
            <v xml:space="preserve">    </v>
          </cell>
          <cell r="I115" t="str">
            <v xml:space="preserve">    </v>
          </cell>
          <cell r="J115" t="str">
            <v xml:space="preserve">    </v>
          </cell>
        </row>
        <row r="116">
          <cell r="A116" t="str">
            <v>9780310933939</v>
          </cell>
          <cell r="B116" t="str">
            <v>NIV LIFE APP STUDY BIB BLK BND</v>
          </cell>
          <cell r="C116">
            <v>39.99</v>
          </cell>
          <cell r="D116">
            <v>39539</v>
          </cell>
          <cell r="E116">
            <v>39660</v>
          </cell>
          <cell r="F116" t="str">
            <v>NIV 30-day</v>
          </cell>
          <cell r="G116">
            <v>2008</v>
          </cell>
          <cell r="H116" t="str">
            <v xml:space="preserve">    </v>
          </cell>
          <cell r="I116" t="str">
            <v xml:space="preserve">    </v>
          </cell>
          <cell r="J116" t="str">
            <v>X</v>
          </cell>
        </row>
        <row r="117">
          <cell r="A117" t="str">
            <v>9780310933922</v>
          </cell>
          <cell r="B117" t="str">
            <v>NIV LIFE APP STUDY BIB BLK T/G</v>
          </cell>
          <cell r="C117">
            <v>49.99</v>
          </cell>
          <cell r="D117">
            <v>39539</v>
          </cell>
          <cell r="E117">
            <v>39660</v>
          </cell>
          <cell r="F117" t="str">
            <v>NIV 30-day</v>
          </cell>
          <cell r="G117">
            <v>2008</v>
          </cell>
          <cell r="H117" t="str">
            <v xml:space="preserve">    </v>
          </cell>
          <cell r="I117" t="str">
            <v xml:space="preserve">    </v>
          </cell>
          <cell r="J117" t="str">
            <v xml:space="preserve">    </v>
          </cell>
        </row>
        <row r="118">
          <cell r="A118" t="str">
            <v>9780310933946</v>
          </cell>
          <cell r="B118" t="str">
            <v>NIV LIFE APP STUDY BIB BLK/BLK EURO</v>
          </cell>
          <cell r="C118">
            <v>44.99</v>
          </cell>
          <cell r="D118">
            <v>39539</v>
          </cell>
          <cell r="E118">
            <v>39660</v>
          </cell>
          <cell r="F118" t="str">
            <v>NIV 30-day</v>
          </cell>
          <cell r="G118">
            <v>2008</v>
          </cell>
          <cell r="H118" t="str">
            <v>X</v>
          </cell>
          <cell r="I118" t="str">
            <v xml:space="preserve">    </v>
          </cell>
          <cell r="J118" t="str">
            <v xml:space="preserve">    </v>
          </cell>
        </row>
        <row r="119">
          <cell r="A119" t="str">
            <v>9780310933908</v>
          </cell>
          <cell r="B119" t="str">
            <v>NIV LIFE APP STUDY BIB BRG BND</v>
          </cell>
          <cell r="C119">
            <v>39.99</v>
          </cell>
          <cell r="D119">
            <v>39539</v>
          </cell>
          <cell r="E119">
            <v>39660</v>
          </cell>
          <cell r="F119" t="str">
            <v>NIV 30-day</v>
          </cell>
          <cell r="G119">
            <v>2008</v>
          </cell>
          <cell r="H119" t="str">
            <v xml:space="preserve">    </v>
          </cell>
          <cell r="I119" t="str">
            <v xml:space="preserve">    </v>
          </cell>
          <cell r="J119" t="str">
            <v>X</v>
          </cell>
        </row>
        <row r="120">
          <cell r="A120" t="str">
            <v>9780310933915</v>
          </cell>
          <cell r="B120" t="str">
            <v>NIV LIFE APP STUDY BIB BRG T/G</v>
          </cell>
          <cell r="C120">
            <v>49.99</v>
          </cell>
          <cell r="D120">
            <v>39539</v>
          </cell>
          <cell r="E120">
            <v>39660</v>
          </cell>
          <cell r="F120" t="str">
            <v>NIV 30-day</v>
          </cell>
          <cell r="G120">
            <v>2008</v>
          </cell>
          <cell r="H120" t="str">
            <v xml:space="preserve">    </v>
          </cell>
          <cell r="I120" t="str">
            <v xml:space="preserve">    </v>
          </cell>
          <cell r="J120" t="str">
            <v xml:space="preserve">    </v>
          </cell>
        </row>
        <row r="121">
          <cell r="A121" t="str">
            <v>9780310933960</v>
          </cell>
          <cell r="B121" t="str">
            <v>NIV LIFE APP STUDY BIB NAV BND</v>
          </cell>
          <cell r="C121">
            <v>39.99</v>
          </cell>
          <cell r="D121">
            <v>39539</v>
          </cell>
          <cell r="E121">
            <v>39660</v>
          </cell>
          <cell r="F121" t="str">
            <v>NIV 30-day</v>
          </cell>
          <cell r="G121">
            <v>2008</v>
          </cell>
          <cell r="H121" t="str">
            <v xml:space="preserve">    </v>
          </cell>
          <cell r="I121" t="str">
            <v xml:space="preserve">    </v>
          </cell>
          <cell r="J121" t="str">
            <v xml:space="preserve">    </v>
          </cell>
        </row>
        <row r="122">
          <cell r="A122" t="str">
            <v>9780310928065</v>
          </cell>
          <cell r="B122" t="str">
            <v>NIV QUEST STUDY BIB REV BLK BND</v>
          </cell>
          <cell r="C122">
            <v>29.99</v>
          </cell>
          <cell r="D122">
            <v>39539</v>
          </cell>
          <cell r="E122">
            <v>39660</v>
          </cell>
          <cell r="F122" t="str">
            <v>NIV 30-day</v>
          </cell>
          <cell r="G122">
            <v>2008</v>
          </cell>
          <cell r="H122" t="str">
            <v>X</v>
          </cell>
          <cell r="I122" t="str">
            <v xml:space="preserve">    </v>
          </cell>
          <cell r="J122" t="str">
            <v xml:space="preserve">    </v>
          </cell>
        </row>
        <row r="123">
          <cell r="A123" t="str">
            <v>9780310928058</v>
          </cell>
          <cell r="B123" t="str">
            <v>NIV QUEST STUDY BIB REV BRG BND</v>
          </cell>
          <cell r="C123">
            <v>29.99</v>
          </cell>
          <cell r="D123">
            <v>39539</v>
          </cell>
          <cell r="E123">
            <v>39660</v>
          </cell>
          <cell r="F123" t="str">
            <v>NIV 30-day</v>
          </cell>
          <cell r="G123">
            <v>2008</v>
          </cell>
          <cell r="H123" t="str">
            <v>X</v>
          </cell>
          <cell r="I123" t="str">
            <v xml:space="preserve">    </v>
          </cell>
          <cell r="J123" t="str">
            <v xml:space="preserve">    </v>
          </cell>
        </row>
        <row r="124">
          <cell r="A124" t="str">
            <v>9780310928072</v>
          </cell>
          <cell r="B124" t="str">
            <v>NIV QUEST STUDY BIB REV NAV BND</v>
          </cell>
          <cell r="C124">
            <v>29.99</v>
          </cell>
          <cell r="D124">
            <v>39539</v>
          </cell>
          <cell r="E124">
            <v>39660</v>
          </cell>
          <cell r="F124" t="str">
            <v>NIV 30-day</v>
          </cell>
          <cell r="G124">
            <v>2008</v>
          </cell>
          <cell r="H124" t="str">
            <v>X</v>
          </cell>
          <cell r="I124" t="str">
            <v xml:space="preserve">    </v>
          </cell>
          <cell r="J124" t="str">
            <v xml:space="preserve">    </v>
          </cell>
        </row>
        <row r="125">
          <cell r="A125" t="str">
            <v>9780310938422</v>
          </cell>
          <cell r="B125" t="str">
            <v>ZOND NIV STDY BIB EURO TAU/BLK LTD</v>
          </cell>
          <cell r="C125">
            <v>39.99</v>
          </cell>
          <cell r="D125">
            <v>39539</v>
          </cell>
          <cell r="E125">
            <v>39660</v>
          </cell>
          <cell r="F125" t="str">
            <v>NIV 30-day</v>
          </cell>
          <cell r="G125">
            <v>2008</v>
          </cell>
          <cell r="H125" t="str">
            <v xml:space="preserve">    </v>
          </cell>
          <cell r="I125" t="str">
            <v xml:space="preserve">    </v>
          </cell>
          <cell r="J125" t="str">
            <v xml:space="preserve">    </v>
          </cell>
        </row>
        <row r="126">
          <cell r="A126" t="str">
            <v>9780310929574</v>
          </cell>
          <cell r="B126" t="str">
            <v>ZOND NIV STUDY BIB BLK BND</v>
          </cell>
          <cell r="C126">
            <v>39.99</v>
          </cell>
          <cell r="D126">
            <v>39539</v>
          </cell>
          <cell r="E126">
            <v>39660</v>
          </cell>
          <cell r="F126" t="str">
            <v>NIV 30-day</v>
          </cell>
          <cell r="G126">
            <v>2008</v>
          </cell>
          <cell r="H126" t="str">
            <v xml:space="preserve">    </v>
          </cell>
          <cell r="I126" t="str">
            <v xml:space="preserve">    </v>
          </cell>
          <cell r="J126" t="str">
            <v xml:space="preserve">    </v>
          </cell>
        </row>
        <row r="127">
          <cell r="A127" t="str">
            <v>9780310929567</v>
          </cell>
          <cell r="B127" t="str">
            <v>ZOND NIV STUDY BIB BRG BND</v>
          </cell>
          <cell r="C127">
            <v>39.99</v>
          </cell>
          <cell r="D127">
            <v>39539</v>
          </cell>
          <cell r="E127">
            <v>39660</v>
          </cell>
          <cell r="F127" t="str">
            <v>NIV 30-day</v>
          </cell>
          <cell r="G127">
            <v>2008</v>
          </cell>
          <cell r="H127" t="str">
            <v xml:space="preserve">    </v>
          </cell>
          <cell r="I127" t="str">
            <v xml:space="preserve">    </v>
          </cell>
          <cell r="J127" t="str">
            <v xml:space="preserve">    </v>
          </cell>
        </row>
        <row r="128">
          <cell r="A128" t="str">
            <v>9780310919988</v>
          </cell>
          <cell r="B128" t="str">
            <v>ZOND NIV STUDY BIB BRT TN/ALL EURO</v>
          </cell>
          <cell r="C128">
            <v>44.99</v>
          </cell>
          <cell r="D128">
            <v>39539</v>
          </cell>
          <cell r="E128">
            <v>39660</v>
          </cell>
          <cell r="F128" t="str">
            <v>NIV 30-day</v>
          </cell>
          <cell r="G128">
            <v>2008</v>
          </cell>
          <cell r="H128" t="str">
            <v>X</v>
          </cell>
          <cell r="I128" t="str">
            <v xml:space="preserve">    </v>
          </cell>
          <cell r="J128" t="str">
            <v xml:space="preserve">    </v>
          </cell>
        </row>
        <row r="129">
          <cell r="A129" t="str">
            <v>9780310929581</v>
          </cell>
          <cell r="B129" t="str">
            <v>ZOND NIV STUDY BIB NAV BND</v>
          </cell>
          <cell r="C129">
            <v>39.99</v>
          </cell>
          <cell r="D129">
            <v>39539</v>
          </cell>
          <cell r="E129">
            <v>39660</v>
          </cell>
          <cell r="F129" t="str">
            <v>NIV 30-day</v>
          </cell>
          <cell r="G129">
            <v>2008</v>
          </cell>
          <cell r="H129" t="str">
            <v xml:space="preserve">    </v>
          </cell>
          <cell r="I129" t="str">
            <v xml:space="preserve">    </v>
          </cell>
          <cell r="J129" t="str">
            <v xml:space="preserve">    </v>
          </cell>
        </row>
        <row r="130">
          <cell r="A130" t="str">
            <v>9780310923084</v>
          </cell>
          <cell r="B130" t="str">
            <v>ZOND NIV STUDY BIB P/S BRG BND</v>
          </cell>
          <cell r="C130">
            <v>29.99</v>
          </cell>
          <cell r="D130">
            <v>39539</v>
          </cell>
          <cell r="E130">
            <v>39660</v>
          </cell>
          <cell r="F130" t="str">
            <v>NIV 30-day</v>
          </cell>
          <cell r="G130">
            <v>2008</v>
          </cell>
          <cell r="H130" t="str">
            <v xml:space="preserve">    </v>
          </cell>
          <cell r="I130" t="str">
            <v xml:space="preserve">    </v>
          </cell>
          <cell r="J130" t="str">
            <v xml:space="preserve">    </v>
          </cell>
        </row>
        <row r="131">
          <cell r="A131" t="str">
            <v>9780310919995</v>
          </cell>
          <cell r="B131" t="str">
            <v>ZOND NIV STUDY TAU/MAH EUR</v>
          </cell>
          <cell r="C131">
            <v>44.99</v>
          </cell>
          <cell r="D131">
            <v>39539</v>
          </cell>
          <cell r="E131">
            <v>39660</v>
          </cell>
          <cell r="F131" t="str">
            <v>NIV 30-day</v>
          </cell>
          <cell r="G131">
            <v>2008</v>
          </cell>
          <cell r="H131" t="str">
            <v>X</v>
          </cell>
          <cell r="I131" t="str">
            <v xml:space="preserve">    </v>
          </cell>
          <cell r="J131" t="str">
            <v xml:space="preserve">    </v>
          </cell>
        </row>
        <row r="132">
          <cell r="A132" t="str">
            <v>9780310273608</v>
          </cell>
          <cell r="B132" t="str">
            <v>COLD TANGERINES</v>
          </cell>
          <cell r="C132">
            <v>12.97</v>
          </cell>
          <cell r="D132">
            <v>39549</v>
          </cell>
          <cell r="E132">
            <v>39626</v>
          </cell>
          <cell r="F132" t="str">
            <v>Graduation</v>
          </cell>
          <cell r="G132">
            <v>2008</v>
          </cell>
          <cell r="H132" t="str">
            <v xml:space="preserve">    </v>
          </cell>
          <cell r="I132" t="str">
            <v xml:space="preserve">    </v>
          </cell>
          <cell r="J132" t="str">
            <v xml:space="preserve">    </v>
          </cell>
        </row>
        <row r="133">
          <cell r="A133" t="str">
            <v>9780310266303</v>
          </cell>
          <cell r="B133" t="str">
            <v>IRRESISTIBLE REVOLUTION</v>
          </cell>
          <cell r="C133">
            <v>9.9700000000000006</v>
          </cell>
          <cell r="D133">
            <v>39549</v>
          </cell>
          <cell r="E133">
            <v>39626</v>
          </cell>
          <cell r="F133" t="str">
            <v>Graduation</v>
          </cell>
          <cell r="G133">
            <v>2008</v>
          </cell>
          <cell r="H133" t="str">
            <v xml:space="preserve">    </v>
          </cell>
          <cell r="I133" t="str">
            <v xml:space="preserve">    </v>
          </cell>
          <cell r="J133" t="str">
            <v xml:space="preserve">    </v>
          </cell>
        </row>
        <row r="134">
          <cell r="A134" t="str">
            <v>9780310938873</v>
          </cell>
          <cell r="B134" t="str">
            <v>NIV ARCHAEO STDY BIB PS CHO/TOF DUO</v>
          </cell>
          <cell r="C134">
            <v>54.97</v>
          </cell>
          <cell r="D134">
            <v>39549</v>
          </cell>
          <cell r="E134">
            <v>39626</v>
          </cell>
          <cell r="F134" t="str">
            <v>Graduation</v>
          </cell>
          <cell r="G134">
            <v>2008</v>
          </cell>
          <cell r="H134" t="str">
            <v>X</v>
          </cell>
          <cell r="I134" t="str">
            <v>X</v>
          </cell>
          <cell r="J134" t="str">
            <v xml:space="preserve">    </v>
          </cell>
        </row>
        <row r="135">
          <cell r="A135" t="str">
            <v>9780310933939</v>
          </cell>
          <cell r="B135" t="str">
            <v>NIV LIFE APP STUDY BIB BLK BND (min 3 per color)</v>
          </cell>
          <cell r="C135">
            <v>44.97</v>
          </cell>
          <cell r="D135">
            <v>39549</v>
          </cell>
          <cell r="E135">
            <v>39626</v>
          </cell>
          <cell r="F135" t="str">
            <v>Graduation</v>
          </cell>
          <cell r="G135">
            <v>2008</v>
          </cell>
          <cell r="H135" t="str">
            <v xml:space="preserve">    </v>
          </cell>
          <cell r="I135" t="str">
            <v xml:space="preserve">    </v>
          </cell>
          <cell r="J135" t="str">
            <v>X</v>
          </cell>
        </row>
        <row r="136">
          <cell r="A136" t="str">
            <v>9780310933908</v>
          </cell>
          <cell r="B136" t="str">
            <v>NIV LIFE APP STUDY BIB BRG BND (min 3 per color)</v>
          </cell>
          <cell r="C136">
            <v>44.97</v>
          </cell>
          <cell r="D136">
            <v>39549</v>
          </cell>
          <cell r="E136">
            <v>39626</v>
          </cell>
          <cell r="F136" t="str">
            <v>Graduation</v>
          </cell>
          <cell r="G136">
            <v>2008</v>
          </cell>
          <cell r="H136" t="str">
            <v xml:space="preserve">    </v>
          </cell>
          <cell r="I136" t="str">
            <v xml:space="preserve">    </v>
          </cell>
          <cell r="J136" t="str">
            <v>X</v>
          </cell>
        </row>
        <row r="137">
          <cell r="A137" t="str">
            <v>9780310927365</v>
          </cell>
          <cell r="B137" t="str">
            <v>NIV QUEST STUDY BIB BLU/BLU DUO (min 3 per color)</v>
          </cell>
          <cell r="C137">
            <v>29.97</v>
          </cell>
          <cell r="D137">
            <v>39549</v>
          </cell>
          <cell r="E137">
            <v>39626</v>
          </cell>
          <cell r="F137" t="str">
            <v>Graduation</v>
          </cell>
          <cell r="G137">
            <v>2008</v>
          </cell>
          <cell r="H137" t="str">
            <v>X</v>
          </cell>
          <cell r="I137" t="str">
            <v xml:space="preserve">    </v>
          </cell>
          <cell r="J137" t="str">
            <v xml:space="preserve">    </v>
          </cell>
        </row>
        <row r="138">
          <cell r="A138" t="str">
            <v>9780310927358</v>
          </cell>
          <cell r="B138" t="str">
            <v>NIV QUEST STUDY BIB BRG/TAN DUO (min 3 per color)</v>
          </cell>
          <cell r="C138">
            <v>29.97</v>
          </cell>
          <cell r="D138">
            <v>39549</v>
          </cell>
          <cell r="E138">
            <v>39626</v>
          </cell>
          <cell r="F138" t="str">
            <v>Graduation</v>
          </cell>
          <cell r="G138">
            <v>2008</v>
          </cell>
          <cell r="H138" t="str">
            <v xml:space="preserve">    </v>
          </cell>
          <cell r="I138" t="str">
            <v xml:space="preserve">    </v>
          </cell>
          <cell r="J138" t="str">
            <v xml:space="preserve">    </v>
          </cell>
        </row>
        <row r="139">
          <cell r="A139" t="str">
            <v>9780310927211</v>
          </cell>
          <cell r="B139" t="str">
            <v>NIV STUDENT BIB REV CMP HC</v>
          </cell>
          <cell r="C139">
            <v>17.97</v>
          </cell>
          <cell r="D139">
            <v>39549</v>
          </cell>
          <cell r="E139">
            <v>39626</v>
          </cell>
          <cell r="F139" t="str">
            <v>Graduation</v>
          </cell>
          <cell r="G139">
            <v>2008</v>
          </cell>
          <cell r="H139" t="str">
            <v xml:space="preserve">    </v>
          </cell>
          <cell r="I139" t="str">
            <v xml:space="preserve">    </v>
          </cell>
          <cell r="J139" t="str">
            <v xml:space="preserve">    </v>
          </cell>
        </row>
        <row r="140">
          <cell r="A140" t="str">
            <v>9780310937159</v>
          </cell>
          <cell r="B140" t="str">
            <v>NIV/MESSAGE PAR BIB P/S TAN/BLU DUO</v>
          </cell>
          <cell r="C140">
            <v>39.97</v>
          </cell>
          <cell r="D140">
            <v>39549</v>
          </cell>
          <cell r="E140">
            <v>39626</v>
          </cell>
          <cell r="F140" t="str">
            <v>Graduation</v>
          </cell>
          <cell r="G140">
            <v>2008</v>
          </cell>
          <cell r="H140" t="str">
            <v>X</v>
          </cell>
          <cell r="I140" t="str">
            <v>X</v>
          </cell>
          <cell r="J140" t="str">
            <v xml:space="preserve">    </v>
          </cell>
        </row>
        <row r="141">
          <cell r="A141" t="str">
            <v>9780310265276</v>
          </cell>
          <cell r="B141" t="str">
            <v>NOOMA/DUST 008/ROB BELL DVD</v>
          </cell>
          <cell r="C141">
            <v>9.9700000000000006</v>
          </cell>
          <cell r="D141">
            <v>39549</v>
          </cell>
          <cell r="E141">
            <v>39626</v>
          </cell>
          <cell r="F141" t="str">
            <v>Graduation</v>
          </cell>
          <cell r="G141">
            <v>2008</v>
          </cell>
          <cell r="H141" t="str">
            <v xml:space="preserve">    </v>
          </cell>
          <cell r="I141" t="str">
            <v xml:space="preserve">    </v>
          </cell>
          <cell r="J141" t="str">
            <v xml:space="preserve">    </v>
          </cell>
        </row>
        <row r="142">
          <cell r="A142" t="str">
            <v>9780310265146</v>
          </cell>
          <cell r="B142" t="str">
            <v>NOOMA/FLAME 002/ROB BELL DVD</v>
          </cell>
          <cell r="C142">
            <v>9.9700000000000006</v>
          </cell>
          <cell r="D142">
            <v>39549</v>
          </cell>
          <cell r="E142">
            <v>39626</v>
          </cell>
          <cell r="F142" t="str">
            <v>Graduation</v>
          </cell>
          <cell r="G142">
            <v>2008</v>
          </cell>
          <cell r="H142" t="str">
            <v xml:space="preserve">    </v>
          </cell>
          <cell r="I142" t="str">
            <v xml:space="preserve">    </v>
          </cell>
          <cell r="J142" t="str">
            <v xml:space="preserve">    </v>
          </cell>
        </row>
        <row r="143">
          <cell r="A143" t="str">
            <v>9780310265252</v>
          </cell>
          <cell r="B143" t="str">
            <v>NOOMA/LUGGAGE 007/ROB BELL DVD</v>
          </cell>
          <cell r="C143">
            <v>9.9700000000000006</v>
          </cell>
          <cell r="D143">
            <v>39549</v>
          </cell>
          <cell r="E143">
            <v>39626</v>
          </cell>
          <cell r="F143" t="str">
            <v>Graduation</v>
          </cell>
          <cell r="G143">
            <v>2008</v>
          </cell>
          <cell r="H143" t="str">
            <v xml:space="preserve">    </v>
          </cell>
          <cell r="I143" t="str">
            <v xml:space="preserve">    </v>
          </cell>
          <cell r="J143" t="str">
            <v xml:space="preserve">    </v>
          </cell>
        </row>
        <row r="144">
          <cell r="A144" t="str">
            <v>9780310269403</v>
          </cell>
          <cell r="B144" t="str">
            <v>NOOMA/NAME 018 ROB BELL DVD</v>
          </cell>
          <cell r="C144">
            <v>9.9700000000000006</v>
          </cell>
          <cell r="D144">
            <v>39549</v>
          </cell>
          <cell r="E144">
            <v>39626</v>
          </cell>
          <cell r="F144" t="str">
            <v>Graduation</v>
          </cell>
          <cell r="G144">
            <v>2008</v>
          </cell>
          <cell r="H144" t="str">
            <v>X</v>
          </cell>
          <cell r="I144" t="str">
            <v>X</v>
          </cell>
          <cell r="J144" t="str">
            <v xml:space="preserve">    </v>
          </cell>
        </row>
        <row r="145">
          <cell r="A145" t="str">
            <v>9780310269380</v>
          </cell>
          <cell r="B145" t="str">
            <v>NOOMA/TODAY 017 DVD</v>
          </cell>
          <cell r="C145">
            <v>9.9700000000000006</v>
          </cell>
          <cell r="D145">
            <v>39549</v>
          </cell>
          <cell r="E145">
            <v>39626</v>
          </cell>
          <cell r="F145" t="str">
            <v>Graduation</v>
          </cell>
          <cell r="G145">
            <v>2008</v>
          </cell>
          <cell r="H145" t="str">
            <v xml:space="preserve">    </v>
          </cell>
          <cell r="I145" t="str">
            <v xml:space="preserve">    </v>
          </cell>
          <cell r="J145" t="str">
            <v xml:space="preserve">    </v>
          </cell>
        </row>
        <row r="146">
          <cell r="A146" t="str">
            <v>9780310272441</v>
          </cell>
          <cell r="B146" t="str">
            <v>ORGANIC GOD</v>
          </cell>
          <cell r="C146">
            <v>12.97</v>
          </cell>
          <cell r="D146">
            <v>39549</v>
          </cell>
          <cell r="E146">
            <v>39626</v>
          </cell>
          <cell r="F146" t="str">
            <v>Graduation</v>
          </cell>
          <cell r="G146">
            <v>2008</v>
          </cell>
          <cell r="H146" t="str">
            <v xml:space="preserve">    </v>
          </cell>
          <cell r="I146" t="str">
            <v xml:space="preserve">    </v>
          </cell>
          <cell r="J146" t="str">
            <v xml:space="preserve">    </v>
          </cell>
        </row>
        <row r="147">
          <cell r="A147" t="str">
            <v>9780310806479</v>
          </cell>
          <cell r="B147" t="str">
            <v>PURPOSE DRIVEN LIFE GRAD GIFT BOOK</v>
          </cell>
          <cell r="C147">
            <v>7.97</v>
          </cell>
          <cell r="D147">
            <v>39549</v>
          </cell>
          <cell r="E147">
            <v>39626</v>
          </cell>
          <cell r="F147" t="str">
            <v>Graduation</v>
          </cell>
          <cell r="G147">
            <v>2008</v>
          </cell>
          <cell r="H147" t="str">
            <v>X</v>
          </cell>
          <cell r="I147" t="str">
            <v xml:space="preserve">    </v>
          </cell>
          <cell r="J147" t="str">
            <v xml:space="preserve">    </v>
          </cell>
        </row>
        <row r="148">
          <cell r="A148" t="str">
            <v>9780310272434</v>
          </cell>
          <cell r="B148" t="str">
            <v>RUBY SLIPPERS HC</v>
          </cell>
          <cell r="C148">
            <v>12.97</v>
          </cell>
          <cell r="D148">
            <v>39549</v>
          </cell>
          <cell r="E148">
            <v>39626</v>
          </cell>
          <cell r="F148" t="str">
            <v>Graduation</v>
          </cell>
          <cell r="G148">
            <v>2008</v>
          </cell>
          <cell r="H148" t="str">
            <v xml:space="preserve">    </v>
          </cell>
          <cell r="I148" t="str">
            <v xml:space="preserve">    </v>
          </cell>
          <cell r="J148" t="str">
            <v xml:space="preserve">    </v>
          </cell>
        </row>
        <row r="149">
          <cell r="A149" t="str">
            <v>9780310263463</v>
          </cell>
          <cell r="B149" t="str">
            <v>SEX GOD HC</v>
          </cell>
          <cell r="C149">
            <v>14.97</v>
          </cell>
          <cell r="D149">
            <v>39549</v>
          </cell>
          <cell r="E149">
            <v>39626</v>
          </cell>
          <cell r="F149" t="str">
            <v>Graduation</v>
          </cell>
          <cell r="G149">
            <v>2008</v>
          </cell>
          <cell r="H149" t="str">
            <v xml:space="preserve">    </v>
          </cell>
          <cell r="I149" t="str">
            <v>X</v>
          </cell>
          <cell r="J149" t="str">
            <v xml:space="preserve">    </v>
          </cell>
        </row>
        <row r="150">
          <cell r="A150" t="str">
            <v>9780310934448</v>
          </cell>
          <cell r="B150" t="str">
            <v>TNIV COLLEGE DEV BIB MOCHA/AQUA DUO</v>
          </cell>
          <cell r="C150">
            <v>34.97</v>
          </cell>
          <cell r="D150">
            <v>39549</v>
          </cell>
          <cell r="E150">
            <v>39626</v>
          </cell>
          <cell r="F150" t="str">
            <v>Graduation</v>
          </cell>
          <cell r="G150">
            <v>2008</v>
          </cell>
          <cell r="H150" t="str">
            <v xml:space="preserve">    </v>
          </cell>
          <cell r="I150" t="str">
            <v xml:space="preserve">    </v>
          </cell>
          <cell r="J150" t="str">
            <v xml:space="preserve">    </v>
          </cell>
        </row>
        <row r="151">
          <cell r="A151" t="str">
            <v>9780310273080</v>
          </cell>
          <cell r="B151" t="str">
            <v>VELVET ELVIS SC</v>
          </cell>
          <cell r="C151">
            <v>9.9700000000000006</v>
          </cell>
          <cell r="D151">
            <v>39549</v>
          </cell>
          <cell r="E151">
            <v>39626</v>
          </cell>
          <cell r="F151" t="str">
            <v>Graduation</v>
          </cell>
          <cell r="G151">
            <v>2008</v>
          </cell>
          <cell r="H151" t="str">
            <v xml:space="preserve">    </v>
          </cell>
          <cell r="I151" t="str">
            <v xml:space="preserve">    </v>
          </cell>
          <cell r="J151" t="str">
            <v xml:space="preserve">    </v>
          </cell>
        </row>
        <row r="152">
          <cell r="A152" t="str">
            <v>9780310936121</v>
          </cell>
          <cell r="B152" t="str">
            <v>ZOND NIV STUDY BIB COMP BLK/TAN DUO (min 3 per color)</v>
          </cell>
          <cell r="C152">
            <v>29.97</v>
          </cell>
          <cell r="D152">
            <v>39549</v>
          </cell>
          <cell r="E152">
            <v>39626</v>
          </cell>
          <cell r="F152" t="str">
            <v>Graduation</v>
          </cell>
          <cell r="G152">
            <v>2008</v>
          </cell>
          <cell r="H152" t="str">
            <v xml:space="preserve">    </v>
          </cell>
          <cell r="I152" t="str">
            <v xml:space="preserve">    </v>
          </cell>
          <cell r="J152" t="str">
            <v xml:space="preserve">    </v>
          </cell>
        </row>
        <row r="153">
          <cell r="A153" t="str">
            <v>9780310936114</v>
          </cell>
          <cell r="B153" t="str">
            <v>ZOND NIV STUDY COMP BIB TAN/BRG DUO (min 3 per color)</v>
          </cell>
          <cell r="C153">
            <v>29.97</v>
          </cell>
          <cell r="D153">
            <v>39549</v>
          </cell>
          <cell r="E153">
            <v>39626</v>
          </cell>
          <cell r="F153" t="str">
            <v>Graduation</v>
          </cell>
          <cell r="G153">
            <v>2008</v>
          </cell>
          <cell r="H153" t="str">
            <v xml:space="preserve">    </v>
          </cell>
          <cell r="I153" t="str">
            <v xml:space="preserve">    </v>
          </cell>
          <cell r="J153" t="str">
            <v xml:space="preserve">    </v>
          </cell>
        </row>
        <row r="154">
          <cell r="A154" t="str">
            <v>9780310951728</v>
          </cell>
          <cell r="B154" t="str">
            <v>AMPLIFIED BIBLE L/P HC</v>
          </cell>
          <cell r="C154">
            <v>22.97</v>
          </cell>
          <cell r="D154">
            <v>39584</v>
          </cell>
          <cell r="E154">
            <v>39626</v>
          </cell>
          <cell r="F154" t="str">
            <v>Father's Day</v>
          </cell>
          <cell r="G154">
            <v>2008</v>
          </cell>
          <cell r="H154" t="str">
            <v xml:space="preserve">    </v>
          </cell>
          <cell r="I154" t="str">
            <v xml:space="preserve">    </v>
          </cell>
          <cell r="J154" t="str">
            <v xml:space="preserve">    </v>
          </cell>
        </row>
        <row r="155">
          <cell r="A155" t="str">
            <v>9780310924616</v>
          </cell>
          <cell r="B155" t="str">
            <v>NIV G/P REF BLK LL (min 3 per color)</v>
          </cell>
          <cell r="C155">
            <v>24.97</v>
          </cell>
          <cell r="D155">
            <v>39584</v>
          </cell>
          <cell r="E155">
            <v>39626</v>
          </cell>
          <cell r="F155" t="str">
            <v>Father's Day</v>
          </cell>
          <cell r="G155">
            <v>2008</v>
          </cell>
          <cell r="H155" t="str">
            <v xml:space="preserve">    </v>
          </cell>
          <cell r="I155" t="str">
            <v xml:space="preserve">    </v>
          </cell>
          <cell r="J155" t="str">
            <v xml:space="preserve">    </v>
          </cell>
        </row>
        <row r="156">
          <cell r="A156" t="str">
            <v>9780310924593</v>
          </cell>
          <cell r="B156" t="str">
            <v>NIV G/P REF BRG LL (min 3 per color)</v>
          </cell>
          <cell r="C156">
            <v>24.97</v>
          </cell>
          <cell r="D156">
            <v>39584</v>
          </cell>
          <cell r="E156">
            <v>39626</v>
          </cell>
          <cell r="F156" t="str">
            <v>Father's Day</v>
          </cell>
          <cell r="G156">
            <v>2008</v>
          </cell>
          <cell r="H156" t="str">
            <v xml:space="preserve">    </v>
          </cell>
          <cell r="I156" t="str">
            <v xml:space="preserve">    </v>
          </cell>
          <cell r="J156" t="str">
            <v xml:space="preserve">    </v>
          </cell>
        </row>
        <row r="157">
          <cell r="A157" t="str">
            <v>9780310905769</v>
          </cell>
          <cell r="B157" t="str">
            <v>NIV L/P REF BIB BRG LL</v>
          </cell>
          <cell r="C157">
            <v>24.97</v>
          </cell>
          <cell r="D157">
            <v>39584</v>
          </cell>
          <cell r="E157">
            <v>39626</v>
          </cell>
          <cell r="F157" t="str">
            <v>Father's Day</v>
          </cell>
          <cell r="G157">
            <v>2008</v>
          </cell>
          <cell r="H157" t="str">
            <v xml:space="preserve">    </v>
          </cell>
          <cell r="I157" t="str">
            <v xml:space="preserve">    </v>
          </cell>
          <cell r="J157" t="str">
            <v xml:space="preserve">    </v>
          </cell>
        </row>
        <row r="158">
          <cell r="A158" t="str">
            <v>9780310928553</v>
          </cell>
          <cell r="B158" t="str">
            <v>NIV NEW MENS DEV BIBLE HC</v>
          </cell>
          <cell r="C158">
            <v>19.97</v>
          </cell>
          <cell r="D158">
            <v>39584</v>
          </cell>
          <cell r="E158">
            <v>39626</v>
          </cell>
          <cell r="F158" t="str">
            <v>Father's Day</v>
          </cell>
          <cell r="G158">
            <v>2008</v>
          </cell>
          <cell r="H158" t="str">
            <v xml:space="preserve">    </v>
          </cell>
          <cell r="I158" t="str">
            <v xml:space="preserve">    </v>
          </cell>
          <cell r="J158" t="str">
            <v>X</v>
          </cell>
        </row>
        <row r="159">
          <cell r="A159" t="str">
            <v>9780310935889</v>
          </cell>
          <cell r="B159" t="str">
            <v>NIV THIN REF L/P BIB BLK BND (min 2 per color)</v>
          </cell>
          <cell r="C159">
            <v>34.97</v>
          </cell>
          <cell r="D159">
            <v>39584</v>
          </cell>
          <cell r="E159">
            <v>39626</v>
          </cell>
          <cell r="F159" t="str">
            <v>Father's Day</v>
          </cell>
          <cell r="G159">
            <v>2008</v>
          </cell>
          <cell r="H159" t="str">
            <v xml:space="preserve">    </v>
          </cell>
          <cell r="I159" t="str">
            <v xml:space="preserve">    </v>
          </cell>
          <cell r="J159" t="str">
            <v>X</v>
          </cell>
        </row>
        <row r="160">
          <cell r="A160" t="str">
            <v>9780310935926</v>
          </cell>
          <cell r="B160" t="str">
            <v>NIV THIN REF L/P BIB BRG BND (min 2 per color)</v>
          </cell>
          <cell r="C160">
            <v>34.97</v>
          </cell>
          <cell r="D160">
            <v>39584</v>
          </cell>
          <cell r="E160">
            <v>39626</v>
          </cell>
          <cell r="F160" t="str">
            <v>Father's Day</v>
          </cell>
          <cell r="G160">
            <v>2008</v>
          </cell>
          <cell r="H160" t="str">
            <v xml:space="preserve">    </v>
          </cell>
          <cell r="I160" t="str">
            <v xml:space="preserve">    </v>
          </cell>
          <cell r="J160" t="str">
            <v>X</v>
          </cell>
        </row>
        <row r="161">
          <cell r="A161" t="str">
            <v>9780310935971</v>
          </cell>
          <cell r="B161" t="str">
            <v>NIV THIN REF L/P BIB BRN/BRN DUO (min 2 per color)</v>
          </cell>
          <cell r="C161">
            <v>34.97</v>
          </cell>
          <cell r="D161">
            <v>39584</v>
          </cell>
          <cell r="E161">
            <v>39626</v>
          </cell>
          <cell r="F161" t="str">
            <v>Father's Day</v>
          </cell>
          <cell r="G161">
            <v>2008</v>
          </cell>
          <cell r="H161" t="str">
            <v xml:space="preserve">    </v>
          </cell>
          <cell r="I161" t="str">
            <v xml:space="preserve">    </v>
          </cell>
          <cell r="J161" t="str">
            <v>X</v>
          </cell>
        </row>
        <row r="162">
          <cell r="A162" t="str">
            <v>9780310935940</v>
          </cell>
          <cell r="B162" t="str">
            <v>NIV THIN REF L/P BIB NAV BND (min 2 per color)</v>
          </cell>
          <cell r="C162">
            <v>34.97</v>
          </cell>
          <cell r="D162">
            <v>39584</v>
          </cell>
          <cell r="E162">
            <v>39626</v>
          </cell>
          <cell r="F162" t="str">
            <v>Father's Day</v>
          </cell>
          <cell r="G162">
            <v>2008</v>
          </cell>
          <cell r="H162" t="str">
            <v xml:space="preserve">    </v>
          </cell>
          <cell r="I162" t="str">
            <v xml:space="preserve">    </v>
          </cell>
          <cell r="J162" t="str">
            <v>X</v>
          </cell>
        </row>
        <row r="163">
          <cell r="A163" t="str">
            <v>9780310929703</v>
          </cell>
          <cell r="B163" t="str">
            <v>ZOND NIV STUDY BIB L/P HC</v>
          </cell>
          <cell r="C163">
            <v>34.97</v>
          </cell>
          <cell r="D163">
            <v>39584</v>
          </cell>
          <cell r="E163">
            <v>39626</v>
          </cell>
          <cell r="F163" t="str">
            <v>Father's Day</v>
          </cell>
          <cell r="G163">
            <v>2008</v>
          </cell>
          <cell r="H163" t="str">
            <v xml:space="preserve">    </v>
          </cell>
          <cell r="I163" t="str">
            <v xml:space="preserve">    </v>
          </cell>
          <cell r="J163" t="str">
            <v xml:space="preserve">    </v>
          </cell>
        </row>
        <row r="164">
          <cell r="A164" t="str">
            <v>9780310247531</v>
          </cell>
          <cell r="B164" t="str">
            <v>EVEN NOW SC - KINGSBURY</v>
          </cell>
          <cell r="C164">
            <v>5.97</v>
          </cell>
          <cell r="D164">
            <v>39589</v>
          </cell>
          <cell r="E164">
            <v>39654</v>
          </cell>
          <cell r="F164" t="str">
            <v>Summer</v>
          </cell>
          <cell r="G164">
            <v>2008</v>
          </cell>
        </row>
        <row r="165">
          <cell r="A165" t="str">
            <v>9780310247562</v>
          </cell>
          <cell r="B165" t="str">
            <v>EVER AFTER - KINGSBURY</v>
          </cell>
          <cell r="C165">
            <v>5.97</v>
          </cell>
          <cell r="D165">
            <v>39589</v>
          </cell>
          <cell r="E165">
            <v>39654</v>
          </cell>
          <cell r="F165" t="str">
            <v>Summer</v>
          </cell>
          <cell r="G165">
            <v>2008</v>
          </cell>
        </row>
        <row r="166">
          <cell r="A166" t="str">
            <v>9780310714606</v>
          </cell>
          <cell r="B166" t="str">
            <v>I CAN READ BEG/ESTHER &amp; KING</v>
          </cell>
          <cell r="C166">
            <v>2.67</v>
          </cell>
          <cell r="D166">
            <v>39589</v>
          </cell>
          <cell r="E166">
            <v>39654</v>
          </cell>
          <cell r="F166" t="str">
            <v>Summer</v>
          </cell>
          <cell r="G166">
            <v>2008</v>
          </cell>
          <cell r="H166" t="str">
            <v xml:space="preserve">    </v>
          </cell>
          <cell r="I166" t="str">
            <v xml:space="preserve">    </v>
          </cell>
          <cell r="J166" t="str">
            <v xml:space="preserve">    </v>
          </cell>
        </row>
        <row r="167">
          <cell r="A167" t="str">
            <v>9780310714613</v>
          </cell>
          <cell r="B167" t="str">
            <v>I CAN READ BEG/JESUS &amp; FRIENDS</v>
          </cell>
          <cell r="C167">
            <v>2.67</v>
          </cell>
          <cell r="D167">
            <v>39589</v>
          </cell>
          <cell r="E167">
            <v>39654</v>
          </cell>
          <cell r="F167" t="str">
            <v>Summer</v>
          </cell>
          <cell r="G167">
            <v>2008</v>
          </cell>
          <cell r="H167" t="str">
            <v xml:space="preserve">    </v>
          </cell>
          <cell r="I167" t="str">
            <v xml:space="preserve">    </v>
          </cell>
          <cell r="J167" t="str">
            <v xml:space="preserve">    </v>
          </cell>
        </row>
        <row r="168">
          <cell r="A168" t="str">
            <v>9780310714590</v>
          </cell>
          <cell r="B168" t="str">
            <v>I CAN READ BEG/JONAH &amp; BIG FISH</v>
          </cell>
          <cell r="C168">
            <v>2.67</v>
          </cell>
          <cell r="D168">
            <v>39589</v>
          </cell>
          <cell r="E168">
            <v>39654</v>
          </cell>
          <cell r="F168" t="str">
            <v>Summer</v>
          </cell>
          <cell r="G168">
            <v>2008</v>
          </cell>
          <cell r="H168" t="str">
            <v xml:space="preserve">    </v>
          </cell>
          <cell r="I168" t="str">
            <v xml:space="preserve">    </v>
          </cell>
          <cell r="J168" t="str">
            <v>X</v>
          </cell>
        </row>
        <row r="169">
          <cell r="A169" t="str">
            <v>9780310714583</v>
          </cell>
          <cell r="B169" t="str">
            <v>I CAN READ BEG/NOAH AND ARK SC</v>
          </cell>
          <cell r="C169">
            <v>2.67</v>
          </cell>
          <cell r="D169">
            <v>39589</v>
          </cell>
          <cell r="E169">
            <v>39654</v>
          </cell>
          <cell r="F169" t="str">
            <v>Summer</v>
          </cell>
          <cell r="G169">
            <v>2008</v>
          </cell>
          <cell r="H169" t="str">
            <v xml:space="preserve">    </v>
          </cell>
          <cell r="I169" t="str">
            <v xml:space="preserve">    </v>
          </cell>
          <cell r="J169" t="str">
            <v>X</v>
          </cell>
        </row>
        <row r="170">
          <cell r="A170" t="str">
            <v>9780310715849</v>
          </cell>
          <cell r="B170" t="str">
            <v>I CAN READ/BARNABAS GOES SWIMMING</v>
          </cell>
          <cell r="C170">
            <v>2.67</v>
          </cell>
          <cell r="D170">
            <v>39589</v>
          </cell>
          <cell r="E170">
            <v>39654</v>
          </cell>
          <cell r="F170" t="str">
            <v>Summer</v>
          </cell>
          <cell r="G170">
            <v>2008</v>
          </cell>
          <cell r="H170" t="str">
            <v xml:space="preserve">    </v>
          </cell>
          <cell r="I170" t="str">
            <v xml:space="preserve">    </v>
          </cell>
          <cell r="J170" t="str">
            <v xml:space="preserve">    </v>
          </cell>
        </row>
        <row r="171">
          <cell r="A171" t="str">
            <v>9780310715856</v>
          </cell>
          <cell r="B171" t="str">
            <v>I CAN READ/BARNABAS HELPS A FRIEND</v>
          </cell>
          <cell r="C171">
            <v>2.67</v>
          </cell>
          <cell r="D171">
            <v>39589</v>
          </cell>
          <cell r="E171">
            <v>39654</v>
          </cell>
          <cell r="F171" t="str">
            <v>Summer</v>
          </cell>
          <cell r="G171">
            <v>2008</v>
          </cell>
          <cell r="H171" t="str">
            <v xml:space="preserve">    </v>
          </cell>
          <cell r="I171" t="str">
            <v xml:space="preserve">    </v>
          </cell>
          <cell r="J171" t="str">
            <v xml:space="preserve">    </v>
          </cell>
        </row>
        <row r="172">
          <cell r="A172" t="str">
            <v>9780310715528</v>
          </cell>
          <cell r="B172" t="str">
            <v>I CAN READ/BEGG BIB/ADAM/EVE GARDEN</v>
          </cell>
          <cell r="C172">
            <v>2.67</v>
          </cell>
          <cell r="D172">
            <v>39589</v>
          </cell>
          <cell r="E172">
            <v>39654</v>
          </cell>
          <cell r="F172" t="str">
            <v>Summer</v>
          </cell>
          <cell r="G172">
            <v>2008</v>
          </cell>
          <cell r="H172" t="str">
            <v xml:space="preserve">    </v>
          </cell>
          <cell r="I172" t="str">
            <v xml:space="preserve">    </v>
          </cell>
          <cell r="J172" t="str">
            <v xml:space="preserve">    </v>
          </cell>
        </row>
        <row r="173">
          <cell r="A173" t="str">
            <v>9780310715511</v>
          </cell>
          <cell r="B173" t="str">
            <v>I CAN READ/DANIEL AND THE LIONS</v>
          </cell>
          <cell r="C173">
            <v>2.67</v>
          </cell>
          <cell r="D173">
            <v>39589</v>
          </cell>
          <cell r="E173">
            <v>39654</v>
          </cell>
          <cell r="F173" t="str">
            <v>Summer</v>
          </cell>
          <cell r="G173">
            <v>2008</v>
          </cell>
          <cell r="H173" t="str">
            <v xml:space="preserve">    </v>
          </cell>
          <cell r="I173" t="str">
            <v xml:space="preserve">    </v>
          </cell>
          <cell r="J173" t="str">
            <v xml:space="preserve">    </v>
          </cell>
        </row>
        <row r="174">
          <cell r="A174" t="str">
            <v>9780310715504</v>
          </cell>
          <cell r="B174" t="str">
            <v>I CAN READ/DAVID AND THE GIANT</v>
          </cell>
          <cell r="C174">
            <v>2.67</v>
          </cell>
          <cell r="D174">
            <v>39589</v>
          </cell>
          <cell r="E174">
            <v>39654</v>
          </cell>
          <cell r="F174" t="str">
            <v>Summer</v>
          </cell>
          <cell r="G174">
            <v>2008</v>
          </cell>
          <cell r="H174" t="str">
            <v xml:space="preserve">    </v>
          </cell>
          <cell r="I174" t="str">
            <v xml:space="preserve">    </v>
          </cell>
          <cell r="J174" t="str">
            <v xml:space="preserve">    </v>
          </cell>
        </row>
        <row r="175">
          <cell r="A175" t="str">
            <v>9780310715870</v>
          </cell>
          <cell r="B175" t="str">
            <v>I CAN READ/GOD LOVES YOU BARNABAS</v>
          </cell>
          <cell r="C175">
            <v>2.67</v>
          </cell>
          <cell r="D175">
            <v>39589</v>
          </cell>
          <cell r="E175">
            <v>39654</v>
          </cell>
          <cell r="F175" t="str">
            <v>Summer</v>
          </cell>
          <cell r="G175">
            <v>2008</v>
          </cell>
          <cell r="H175" t="str">
            <v xml:space="preserve">    </v>
          </cell>
          <cell r="I175" t="str">
            <v xml:space="preserve">    </v>
          </cell>
          <cell r="J175" t="str">
            <v xml:space="preserve">    </v>
          </cell>
        </row>
        <row r="176">
          <cell r="A176" t="str">
            <v>9780310715863</v>
          </cell>
          <cell r="B176" t="str">
            <v>I CAN READ/HAPPY BDAY BARNABAS</v>
          </cell>
          <cell r="C176">
            <v>2.67</v>
          </cell>
          <cell r="D176">
            <v>39589</v>
          </cell>
          <cell r="E176">
            <v>39654</v>
          </cell>
          <cell r="F176" t="str">
            <v>Summer</v>
          </cell>
          <cell r="G176">
            <v>2008</v>
          </cell>
          <cell r="H176" t="str">
            <v xml:space="preserve">    </v>
          </cell>
          <cell r="I176" t="str">
            <v xml:space="preserve">    </v>
          </cell>
          <cell r="J176" t="str">
            <v xml:space="preserve">    </v>
          </cell>
        </row>
        <row r="177">
          <cell r="A177" t="str">
            <v>9780310716228</v>
          </cell>
          <cell r="B177" t="str">
            <v>I CAN READ/HES GOT WHOLE WORLD</v>
          </cell>
          <cell r="C177">
            <v>2.67</v>
          </cell>
          <cell r="D177">
            <v>39589</v>
          </cell>
          <cell r="E177">
            <v>39654</v>
          </cell>
          <cell r="F177" t="str">
            <v>Summer</v>
          </cell>
          <cell r="G177">
            <v>2008</v>
          </cell>
        </row>
        <row r="178">
          <cell r="A178" t="str">
            <v>9780310716075</v>
          </cell>
          <cell r="B178" t="str">
            <v>I CAN READ/HOWIE FINDS A HUG</v>
          </cell>
          <cell r="C178">
            <v>2.67</v>
          </cell>
          <cell r="D178">
            <v>39589</v>
          </cell>
          <cell r="E178">
            <v>39654</v>
          </cell>
          <cell r="F178" t="str">
            <v>Summer</v>
          </cell>
          <cell r="G178">
            <v>2008</v>
          </cell>
        </row>
        <row r="179">
          <cell r="A179" t="str">
            <v>9780310716044</v>
          </cell>
          <cell r="B179" t="str">
            <v>I CAN READ/HOWIE WANTS TO PLAY SC</v>
          </cell>
          <cell r="C179">
            <v>2.67</v>
          </cell>
          <cell r="D179">
            <v>39589</v>
          </cell>
          <cell r="E179">
            <v>39654</v>
          </cell>
          <cell r="F179" t="str">
            <v>Summer</v>
          </cell>
          <cell r="G179">
            <v>2008</v>
          </cell>
        </row>
        <row r="180">
          <cell r="A180" t="str">
            <v>9780310716068</v>
          </cell>
          <cell r="B180" t="str">
            <v>I CAN READ/HOWIE/GOES SHOPPING SC</v>
          </cell>
          <cell r="C180">
            <v>2.67</v>
          </cell>
          <cell r="D180">
            <v>39589</v>
          </cell>
          <cell r="E180">
            <v>39654</v>
          </cell>
          <cell r="F180" t="str">
            <v>Summer</v>
          </cell>
          <cell r="G180">
            <v>2008</v>
          </cell>
        </row>
        <row r="181">
          <cell r="A181" t="str">
            <v>9780310716051</v>
          </cell>
          <cell r="B181" t="str">
            <v>I CAN READ/HOWIES TEA PARTY SC</v>
          </cell>
          <cell r="C181">
            <v>2.67</v>
          </cell>
          <cell r="D181">
            <v>39589</v>
          </cell>
          <cell r="E181">
            <v>39654</v>
          </cell>
          <cell r="F181" t="str">
            <v>Summer</v>
          </cell>
          <cell r="G181">
            <v>2008</v>
          </cell>
        </row>
        <row r="182">
          <cell r="A182" t="str">
            <v>9780310716211</v>
          </cell>
          <cell r="B182" t="str">
            <v>I CAN READ/IF YOURE HAPPY</v>
          </cell>
          <cell r="C182">
            <v>2.67</v>
          </cell>
          <cell r="D182">
            <v>39589</v>
          </cell>
          <cell r="E182">
            <v>39654</v>
          </cell>
          <cell r="F182" t="str">
            <v>Summer</v>
          </cell>
          <cell r="G182">
            <v>2008</v>
          </cell>
        </row>
        <row r="183">
          <cell r="A183" t="str">
            <v>9780310714545</v>
          </cell>
          <cell r="B183" t="str">
            <v>I CAN READ/JAKE GOES FISHING</v>
          </cell>
          <cell r="C183">
            <v>2.67</v>
          </cell>
          <cell r="D183">
            <v>39589</v>
          </cell>
          <cell r="E183">
            <v>39654</v>
          </cell>
          <cell r="F183" t="str">
            <v>Summer</v>
          </cell>
          <cell r="G183">
            <v>2008</v>
          </cell>
          <cell r="H183" t="str">
            <v xml:space="preserve">    </v>
          </cell>
          <cell r="I183" t="str">
            <v xml:space="preserve">    </v>
          </cell>
          <cell r="J183" t="str">
            <v xml:space="preserve">    </v>
          </cell>
        </row>
        <row r="184">
          <cell r="A184" t="str">
            <v>9780310714576</v>
          </cell>
          <cell r="B184" t="str">
            <v>I CAN READ/JAKE HELPS OUT</v>
          </cell>
          <cell r="C184">
            <v>2.67</v>
          </cell>
          <cell r="D184">
            <v>39589</v>
          </cell>
          <cell r="E184">
            <v>39654</v>
          </cell>
          <cell r="F184" t="str">
            <v>Summer</v>
          </cell>
          <cell r="G184">
            <v>2008</v>
          </cell>
          <cell r="H184" t="str">
            <v xml:space="preserve">    </v>
          </cell>
          <cell r="I184" t="str">
            <v xml:space="preserve">    </v>
          </cell>
          <cell r="J184" t="str">
            <v xml:space="preserve">    </v>
          </cell>
        </row>
        <row r="185">
          <cell r="A185" t="str">
            <v>9780310714552</v>
          </cell>
          <cell r="B185" t="str">
            <v>I CAN READ/JAKE PLAYS BALL</v>
          </cell>
          <cell r="C185">
            <v>2.67</v>
          </cell>
          <cell r="D185">
            <v>39589</v>
          </cell>
          <cell r="E185">
            <v>39654</v>
          </cell>
          <cell r="F185" t="str">
            <v>Summer</v>
          </cell>
          <cell r="G185">
            <v>2008</v>
          </cell>
        </row>
        <row r="186">
          <cell r="A186" t="str">
            <v>9780310711896</v>
          </cell>
          <cell r="B186" t="str">
            <v>I CAN READ/JAKES BRAVE NIGHT</v>
          </cell>
          <cell r="C186">
            <v>2.67</v>
          </cell>
          <cell r="D186">
            <v>39589</v>
          </cell>
          <cell r="E186">
            <v>39654</v>
          </cell>
          <cell r="F186" t="str">
            <v>Summer</v>
          </cell>
          <cell r="G186">
            <v>2008</v>
          </cell>
        </row>
        <row r="187">
          <cell r="A187" t="str">
            <v>9780310716204</v>
          </cell>
          <cell r="B187" t="str">
            <v>I CAN READ/JESUS LOVES LITTLE CHILD</v>
          </cell>
          <cell r="C187">
            <v>2.67</v>
          </cell>
          <cell r="D187">
            <v>39589</v>
          </cell>
          <cell r="E187">
            <v>39654</v>
          </cell>
          <cell r="F187" t="str">
            <v>Summer</v>
          </cell>
          <cell r="G187">
            <v>2008</v>
          </cell>
        </row>
        <row r="188">
          <cell r="A188" t="str">
            <v>9780310716198</v>
          </cell>
          <cell r="B188" t="str">
            <v>I CAN READ/JESUS LOVES ME</v>
          </cell>
          <cell r="C188">
            <v>2.67</v>
          </cell>
          <cell r="D188">
            <v>39589</v>
          </cell>
          <cell r="E188">
            <v>39654</v>
          </cell>
          <cell r="F188" t="str">
            <v>Summer</v>
          </cell>
          <cell r="G188">
            <v>2008</v>
          </cell>
        </row>
        <row r="189">
          <cell r="A189" t="str">
            <v>9780310715535</v>
          </cell>
          <cell r="B189" t="str">
            <v>I CAN READ/JESUS SAVES THE WRLD</v>
          </cell>
          <cell r="C189">
            <v>2.67</v>
          </cell>
          <cell r="D189">
            <v>39589</v>
          </cell>
          <cell r="E189">
            <v>39654</v>
          </cell>
          <cell r="F189" t="str">
            <v>Summer</v>
          </cell>
          <cell r="G189">
            <v>2008</v>
          </cell>
          <cell r="H189" t="str">
            <v xml:space="preserve">    </v>
          </cell>
          <cell r="I189" t="str">
            <v xml:space="preserve">    </v>
          </cell>
          <cell r="J189" t="str">
            <v xml:space="preserve">    </v>
          </cell>
        </row>
        <row r="190">
          <cell r="A190" t="str">
            <v>9780310714675</v>
          </cell>
          <cell r="B190" t="str">
            <v>I CAN READ/MAD MADDIE MAXWELL</v>
          </cell>
          <cell r="C190">
            <v>2.67</v>
          </cell>
          <cell r="D190">
            <v>39589</v>
          </cell>
          <cell r="E190">
            <v>39654</v>
          </cell>
          <cell r="F190" t="str">
            <v>Summer</v>
          </cell>
          <cell r="G190">
            <v>2008</v>
          </cell>
          <cell r="H190" t="str">
            <v xml:space="preserve">    </v>
          </cell>
          <cell r="I190" t="str">
            <v xml:space="preserve">    </v>
          </cell>
          <cell r="J190" t="str">
            <v xml:space="preserve">    </v>
          </cell>
        </row>
        <row r="191">
          <cell r="A191" t="str">
            <v>9780310714682</v>
          </cell>
          <cell r="B191" t="str">
            <v>I CAN READ/MOMMY MAY I HUG THE FISH</v>
          </cell>
          <cell r="C191">
            <v>2.67</v>
          </cell>
          <cell r="D191">
            <v>39589</v>
          </cell>
          <cell r="E191">
            <v>39654</v>
          </cell>
          <cell r="F191" t="str">
            <v>Summer</v>
          </cell>
          <cell r="G191">
            <v>2008</v>
          </cell>
          <cell r="H191" t="str">
            <v xml:space="preserve">    </v>
          </cell>
          <cell r="I191" t="str">
            <v xml:space="preserve">    </v>
          </cell>
          <cell r="J191" t="str">
            <v xml:space="preserve">    </v>
          </cell>
        </row>
        <row r="192">
          <cell r="A192" t="str">
            <v>9780310715788</v>
          </cell>
          <cell r="B192" t="str">
            <v>I CAN READ/MRS ROSEY CHINA PLATE</v>
          </cell>
          <cell r="C192">
            <v>2.67</v>
          </cell>
          <cell r="D192">
            <v>39589</v>
          </cell>
          <cell r="E192">
            <v>39654</v>
          </cell>
          <cell r="F192" t="str">
            <v>Summer</v>
          </cell>
          <cell r="G192">
            <v>2008</v>
          </cell>
        </row>
        <row r="193">
          <cell r="A193" t="str">
            <v>9780310715764</v>
          </cell>
          <cell r="B193" t="str">
            <v>I CAN READ/MRS ROSEY POSEY</v>
          </cell>
          <cell r="C193">
            <v>2.67</v>
          </cell>
          <cell r="D193">
            <v>39589</v>
          </cell>
          <cell r="E193">
            <v>39654</v>
          </cell>
          <cell r="F193" t="str">
            <v>Summer</v>
          </cell>
          <cell r="G193">
            <v>2008</v>
          </cell>
        </row>
        <row r="194">
          <cell r="A194" t="str">
            <v>9780310715771</v>
          </cell>
          <cell r="B194" t="str">
            <v>I CAN READ/MRS ROSEY POSEY TREASURE</v>
          </cell>
          <cell r="C194">
            <v>2.67</v>
          </cell>
          <cell r="D194">
            <v>39589</v>
          </cell>
          <cell r="E194">
            <v>39654</v>
          </cell>
          <cell r="F194" t="str">
            <v>Summer</v>
          </cell>
          <cell r="G194">
            <v>2008</v>
          </cell>
        </row>
        <row r="195">
          <cell r="A195" t="str">
            <v>9780310715795</v>
          </cell>
          <cell r="B195" t="str">
            <v>I CAN READ/MRS ROSEY POSEY YUM CAKE</v>
          </cell>
          <cell r="C195">
            <v>2.67</v>
          </cell>
          <cell r="D195">
            <v>39589</v>
          </cell>
          <cell r="E195">
            <v>39654</v>
          </cell>
          <cell r="F195" t="str">
            <v>Summer</v>
          </cell>
          <cell r="G195">
            <v>2008</v>
          </cell>
        </row>
        <row r="196">
          <cell r="A196" t="str">
            <v>9780310715726</v>
          </cell>
          <cell r="B196" t="str">
            <v>I CAN READ/MUD PIE ANNIE</v>
          </cell>
          <cell r="C196">
            <v>2.67</v>
          </cell>
          <cell r="D196">
            <v>39589</v>
          </cell>
          <cell r="E196">
            <v>39654</v>
          </cell>
          <cell r="F196" t="str">
            <v>Summer</v>
          </cell>
          <cell r="G196">
            <v>2008</v>
          </cell>
          <cell r="H196" t="str">
            <v xml:space="preserve">    </v>
          </cell>
          <cell r="I196" t="str">
            <v xml:space="preserve">    </v>
          </cell>
          <cell r="J196" t="str">
            <v xml:space="preserve">    </v>
          </cell>
        </row>
        <row r="197">
          <cell r="A197" t="str">
            <v>9780310715740</v>
          </cell>
          <cell r="B197" t="str">
            <v>I CAN READ/MY COWBOY BOOTS</v>
          </cell>
          <cell r="C197">
            <v>2.67</v>
          </cell>
          <cell r="D197">
            <v>39589</v>
          </cell>
          <cell r="E197">
            <v>39654</v>
          </cell>
          <cell r="F197" t="str">
            <v>Summer</v>
          </cell>
          <cell r="G197">
            <v>2008</v>
          </cell>
          <cell r="H197" t="str">
            <v xml:space="preserve">    </v>
          </cell>
          <cell r="I197" t="str">
            <v xml:space="preserve">    </v>
          </cell>
          <cell r="J197" t="str">
            <v xml:space="preserve">    </v>
          </cell>
        </row>
        <row r="198">
          <cell r="A198" t="str">
            <v>9780310714699</v>
          </cell>
          <cell r="B198" t="str">
            <v>I CAN READ/SISTER FOR SALE</v>
          </cell>
          <cell r="C198">
            <v>2.67</v>
          </cell>
          <cell r="D198">
            <v>39589</v>
          </cell>
          <cell r="E198">
            <v>39654</v>
          </cell>
          <cell r="F198" t="str">
            <v>Summer</v>
          </cell>
          <cell r="G198">
            <v>2008</v>
          </cell>
          <cell r="H198" t="str">
            <v xml:space="preserve">    </v>
          </cell>
          <cell r="I198" t="str">
            <v xml:space="preserve">    </v>
          </cell>
          <cell r="J198" t="str">
            <v>X</v>
          </cell>
        </row>
        <row r="199">
          <cell r="A199" t="str">
            <v>9780310715757</v>
          </cell>
          <cell r="B199" t="str">
            <v>I CAN READ/SNUG AS A BUG</v>
          </cell>
          <cell r="C199">
            <v>2.67</v>
          </cell>
          <cell r="D199">
            <v>39589</v>
          </cell>
          <cell r="E199">
            <v>39654</v>
          </cell>
          <cell r="F199" t="str">
            <v>Summer</v>
          </cell>
          <cell r="G199">
            <v>2008</v>
          </cell>
          <cell r="H199" t="str">
            <v xml:space="preserve">    </v>
          </cell>
          <cell r="I199" t="str">
            <v xml:space="preserve">    </v>
          </cell>
          <cell r="J199" t="str">
            <v xml:space="preserve">    </v>
          </cell>
        </row>
        <row r="200">
          <cell r="A200" t="str">
            <v>9780310715733</v>
          </cell>
          <cell r="B200" t="str">
            <v>I CAN READ/WHAT DO I SEE</v>
          </cell>
          <cell r="C200">
            <v>2.67</v>
          </cell>
          <cell r="D200">
            <v>39589</v>
          </cell>
          <cell r="E200">
            <v>39654</v>
          </cell>
          <cell r="F200" t="str">
            <v>Summer</v>
          </cell>
          <cell r="G200">
            <v>2008</v>
          </cell>
          <cell r="H200" t="str">
            <v xml:space="preserve">    </v>
          </cell>
          <cell r="I200" t="str">
            <v xml:space="preserve">    </v>
          </cell>
          <cell r="J200" t="str">
            <v xml:space="preserve">    </v>
          </cell>
        </row>
        <row r="201">
          <cell r="A201" t="str">
            <v>9780310714668</v>
          </cell>
          <cell r="B201" t="str">
            <v>I CAN READ/ZACHARYS ZOO</v>
          </cell>
          <cell r="C201">
            <v>2.67</v>
          </cell>
          <cell r="D201">
            <v>39589</v>
          </cell>
          <cell r="E201">
            <v>39654</v>
          </cell>
          <cell r="F201" t="str">
            <v>Summer</v>
          </cell>
          <cell r="G201">
            <v>2008</v>
          </cell>
          <cell r="H201" t="str">
            <v xml:space="preserve">    </v>
          </cell>
          <cell r="I201" t="str">
            <v xml:space="preserve">    </v>
          </cell>
          <cell r="J201" t="str">
            <v xml:space="preserve">    </v>
          </cell>
        </row>
        <row r="202">
          <cell r="A202" t="str">
            <v>9780310252245</v>
          </cell>
          <cell r="B202" t="str">
            <v>KANNER LAKE/CORAL MOON - COLLINS</v>
          </cell>
          <cell r="C202">
            <v>5.97</v>
          </cell>
          <cell r="D202">
            <v>39589</v>
          </cell>
          <cell r="E202">
            <v>39654</v>
          </cell>
          <cell r="F202" t="str">
            <v>Summer</v>
          </cell>
          <cell r="G202">
            <v>2008</v>
          </cell>
        </row>
        <row r="203">
          <cell r="A203" t="str">
            <v>9780310252238</v>
          </cell>
          <cell r="B203" t="str">
            <v>KANNER LAKE/VIOLET DAWN - COLLINS</v>
          </cell>
          <cell r="C203">
            <v>5.97</v>
          </cell>
          <cell r="D203">
            <v>39589</v>
          </cell>
          <cell r="E203">
            <v>39654</v>
          </cell>
          <cell r="F203" t="str">
            <v>Summer</v>
          </cell>
          <cell r="G203">
            <v>2008</v>
          </cell>
        </row>
        <row r="204">
          <cell r="A204" t="str">
            <v>9780310269021</v>
          </cell>
          <cell r="B204" t="str">
            <v>NO LEGAL GROUNDS - BELL</v>
          </cell>
          <cell r="C204">
            <v>5.97</v>
          </cell>
          <cell r="D204">
            <v>39589</v>
          </cell>
          <cell r="E204">
            <v>39654</v>
          </cell>
          <cell r="F204" t="str">
            <v>Summer</v>
          </cell>
          <cell r="G204">
            <v>2008</v>
          </cell>
        </row>
        <row r="205">
          <cell r="A205" t="str">
            <v>9780310253310</v>
          </cell>
          <cell r="B205" t="str">
            <v>PRESUMED GUILTY - BELL</v>
          </cell>
          <cell r="C205">
            <v>5.97</v>
          </cell>
          <cell r="D205">
            <v>39589</v>
          </cell>
          <cell r="E205">
            <v>39654</v>
          </cell>
          <cell r="F205" t="str">
            <v>Summer</v>
          </cell>
          <cell r="G205">
            <v>2008</v>
          </cell>
        </row>
        <row r="206">
          <cell r="A206" t="str">
            <v>9780310257677</v>
          </cell>
          <cell r="B206" t="str">
            <v>RESTORATION NVL/LAST LIGHT - BLACKSTOCK</v>
          </cell>
          <cell r="C206">
            <v>5.97</v>
          </cell>
          <cell r="D206">
            <v>39589</v>
          </cell>
          <cell r="E206">
            <v>39654</v>
          </cell>
          <cell r="F206" t="str">
            <v>Summer</v>
          </cell>
          <cell r="G206">
            <v>2008</v>
          </cell>
        </row>
        <row r="207">
          <cell r="A207" t="str">
            <v>9780310257684</v>
          </cell>
          <cell r="B207" t="str">
            <v>RESTORATION NVL/NIGHT LIGHT - BLACKSTOCK</v>
          </cell>
          <cell r="C207">
            <v>5.97</v>
          </cell>
          <cell r="D207">
            <v>39589</v>
          </cell>
          <cell r="E207">
            <v>39654</v>
          </cell>
          <cell r="F207" t="str">
            <v>Summer</v>
          </cell>
          <cell r="G207">
            <v>2008</v>
          </cell>
        </row>
        <row r="208">
          <cell r="A208" t="str">
            <v>9780310258049</v>
          </cell>
          <cell r="B208" t="str">
            <v>RETURN TO ME - HATCHER</v>
          </cell>
          <cell r="C208">
            <v>5.97</v>
          </cell>
          <cell r="D208">
            <v>39589</v>
          </cell>
          <cell r="E208">
            <v>39654</v>
          </cell>
          <cell r="F208" t="str">
            <v>Summer</v>
          </cell>
          <cell r="G208">
            <v>2008</v>
          </cell>
        </row>
        <row r="209">
          <cell r="A209" t="str">
            <v>9780310263500</v>
          </cell>
          <cell r="B209" t="str">
            <v>SIMPLE GIFTS - COPELAND</v>
          </cell>
          <cell r="C209">
            <v>5.97</v>
          </cell>
          <cell r="D209">
            <v>39589</v>
          </cell>
          <cell r="E209">
            <v>39654</v>
          </cell>
          <cell r="F209" t="str">
            <v>Summer</v>
          </cell>
          <cell r="G209">
            <v>2008</v>
          </cell>
        </row>
        <row r="210">
          <cell r="A210" t="str">
            <v>9780310273998</v>
          </cell>
          <cell r="B210" t="str">
            <v>SUSHI/ONLY UNI SC - TANG</v>
          </cell>
          <cell r="C210">
            <v>5.97</v>
          </cell>
          <cell r="D210">
            <v>39589</v>
          </cell>
          <cell r="E210">
            <v>39654</v>
          </cell>
          <cell r="F210" t="str">
            <v>Summer</v>
          </cell>
          <cell r="G210">
            <v>2008</v>
          </cell>
        </row>
        <row r="211">
          <cell r="A211" t="str">
            <v>9780310273981</v>
          </cell>
          <cell r="B211" t="str">
            <v>SUSHI/SUSHI FOR ONE - TANG</v>
          </cell>
          <cell r="C211">
            <v>5.97</v>
          </cell>
          <cell r="D211">
            <v>39589</v>
          </cell>
          <cell r="E211">
            <v>39654</v>
          </cell>
          <cell r="F211" t="str">
            <v>Summer</v>
          </cell>
          <cell r="G211">
            <v>2008</v>
          </cell>
        </row>
        <row r="212">
          <cell r="A212" t="str">
            <v>9780310278092</v>
          </cell>
          <cell r="B212" t="str">
            <v>BOUNDARIES DVD/ROM NEW</v>
          </cell>
          <cell r="C212">
            <v>17.97</v>
          </cell>
          <cell r="D212">
            <v>39615</v>
          </cell>
          <cell r="E212">
            <v>39689</v>
          </cell>
          <cell r="F212" t="str">
            <v>Back-to-School</v>
          </cell>
          <cell r="G212">
            <v>2008</v>
          </cell>
          <cell r="H212" t="str">
            <v xml:space="preserve">    </v>
          </cell>
          <cell r="I212" t="str">
            <v xml:space="preserve">    </v>
          </cell>
          <cell r="J212" t="str">
            <v xml:space="preserve">    </v>
          </cell>
        </row>
        <row r="213">
          <cell r="A213" t="str">
            <v>9780310711483</v>
          </cell>
          <cell r="B213" t="str">
            <v>CASE FOR A CREATOR FOR KIDS</v>
          </cell>
          <cell r="C213">
            <v>4.97</v>
          </cell>
          <cell r="D213">
            <v>39615</v>
          </cell>
          <cell r="E213">
            <v>39689</v>
          </cell>
          <cell r="F213" t="str">
            <v>Back-to-School</v>
          </cell>
          <cell r="G213">
            <v>2008</v>
          </cell>
          <cell r="H213" t="str">
            <v xml:space="preserve">    </v>
          </cell>
          <cell r="I213" t="str">
            <v xml:space="preserve">    </v>
          </cell>
          <cell r="J213" t="str">
            <v xml:space="preserve">    </v>
          </cell>
        </row>
        <row r="214">
          <cell r="A214" t="str">
            <v>9780310249771</v>
          </cell>
          <cell r="B214" t="str">
            <v>CASE FOR A CREATOR STUDENT EDITION</v>
          </cell>
          <cell r="C214">
            <v>5.97</v>
          </cell>
          <cell r="D214">
            <v>39615</v>
          </cell>
          <cell r="E214">
            <v>39689</v>
          </cell>
          <cell r="F214" t="str">
            <v>Back-to-School</v>
          </cell>
          <cell r="G214">
            <v>2008</v>
          </cell>
        </row>
        <row r="215">
          <cell r="A215" t="str">
            <v>9780310711476</v>
          </cell>
          <cell r="B215" t="str">
            <v>CASE FOR CHRIST FOR KIDS</v>
          </cell>
          <cell r="C215">
            <v>4.97</v>
          </cell>
          <cell r="D215">
            <v>39615</v>
          </cell>
          <cell r="E215">
            <v>39689</v>
          </cell>
          <cell r="F215" t="str">
            <v>Back-to-School</v>
          </cell>
          <cell r="G215">
            <v>2008</v>
          </cell>
        </row>
        <row r="216">
          <cell r="A216" t="str">
            <v>9780310234845</v>
          </cell>
          <cell r="B216" t="str">
            <v>CASE FOR CHRIST/STUDENT EDITION</v>
          </cell>
          <cell r="C216">
            <v>5.97</v>
          </cell>
          <cell r="D216">
            <v>39615</v>
          </cell>
          <cell r="E216">
            <v>39689</v>
          </cell>
          <cell r="F216" t="str">
            <v>Back-to-School</v>
          </cell>
          <cell r="G216">
            <v>2008</v>
          </cell>
        </row>
        <row r="217">
          <cell r="A217" t="str">
            <v>9780310711469</v>
          </cell>
          <cell r="B217" t="str">
            <v>CASE FOR FAITH FOR KIDS</v>
          </cell>
          <cell r="C217">
            <v>4.97</v>
          </cell>
          <cell r="D217">
            <v>39615</v>
          </cell>
          <cell r="E217">
            <v>39689</v>
          </cell>
          <cell r="F217" t="str">
            <v>Back-to-School</v>
          </cell>
          <cell r="G217">
            <v>2008</v>
          </cell>
        </row>
        <row r="218">
          <cell r="A218" t="str">
            <v>9780310241881</v>
          </cell>
          <cell r="B218" t="str">
            <v>CASE FOR FAITH STUDENT EDITION</v>
          </cell>
          <cell r="C218">
            <v>5.97</v>
          </cell>
          <cell r="D218">
            <v>39615</v>
          </cell>
          <cell r="E218">
            <v>39689</v>
          </cell>
          <cell r="F218" t="str">
            <v>Back-to-School</v>
          </cell>
          <cell r="G218">
            <v>2008</v>
          </cell>
        </row>
        <row r="219">
          <cell r="A219" t="str">
            <v>9780310285564</v>
          </cell>
          <cell r="B219" t="str">
            <v>EVERYTHING IS SPIRITUAL DVD</v>
          </cell>
          <cell r="C219">
            <v>14.97</v>
          </cell>
          <cell r="D219">
            <v>39615</v>
          </cell>
          <cell r="E219">
            <v>39689</v>
          </cell>
          <cell r="F219" t="str">
            <v>Back-to-School</v>
          </cell>
          <cell r="G219">
            <v>2008</v>
          </cell>
        </row>
        <row r="220">
          <cell r="A220" t="str">
            <v>9780310280941</v>
          </cell>
          <cell r="B220" t="str">
            <v>INTERSECT/WHERE FAITH/MEET DVD/ROM</v>
          </cell>
          <cell r="C220">
            <v>17.97</v>
          </cell>
          <cell r="D220">
            <v>39615</v>
          </cell>
          <cell r="E220">
            <v>39689</v>
          </cell>
          <cell r="F220" t="str">
            <v>Back-to-School</v>
          </cell>
          <cell r="G220">
            <v>2008</v>
          </cell>
        </row>
        <row r="221">
          <cell r="A221" t="str">
            <v>9780310271741</v>
          </cell>
          <cell r="B221" t="str">
            <v>JUST WALK ACROSS THE ROOM DVD</v>
          </cell>
          <cell r="C221">
            <v>17.97</v>
          </cell>
          <cell r="D221">
            <v>39615</v>
          </cell>
          <cell r="E221">
            <v>39689</v>
          </cell>
          <cell r="F221" t="str">
            <v>Back-to-School</v>
          </cell>
          <cell r="G221">
            <v>2008</v>
          </cell>
        </row>
        <row r="222">
          <cell r="A222" t="str">
            <v>9780310938521</v>
          </cell>
          <cell r="B222" t="str">
            <v>NIV ARCHAEOLOGICAL STDY BIBLE P/S</v>
          </cell>
          <cell r="C222">
            <v>34.97</v>
          </cell>
          <cell r="D222">
            <v>39615</v>
          </cell>
          <cell r="E222">
            <v>39689</v>
          </cell>
          <cell r="F222" t="str">
            <v>Back-to-School</v>
          </cell>
          <cell r="G222">
            <v>2008</v>
          </cell>
        </row>
        <row r="223">
          <cell r="A223" t="str">
            <v>9780310928041</v>
          </cell>
          <cell r="B223" t="str">
            <v>NIV QUEST STUDY BIB REV HC</v>
          </cell>
          <cell r="C223">
            <v>24.97</v>
          </cell>
          <cell r="D223">
            <v>39615</v>
          </cell>
          <cell r="E223">
            <v>39689</v>
          </cell>
          <cell r="F223" t="str">
            <v>Back-to-School</v>
          </cell>
          <cell r="G223">
            <v>2008</v>
          </cell>
        </row>
        <row r="224">
          <cell r="A224" t="str">
            <v>9780310927211</v>
          </cell>
          <cell r="B224" t="str">
            <v>NIV STUDENT BIB REV CMP HC</v>
          </cell>
          <cell r="C224">
            <v>17.97</v>
          </cell>
          <cell r="D224">
            <v>39615</v>
          </cell>
          <cell r="E224">
            <v>39689</v>
          </cell>
          <cell r="F224" t="str">
            <v>Back-to-School</v>
          </cell>
          <cell r="G224">
            <v>2008</v>
          </cell>
        </row>
        <row r="225">
          <cell r="A225" t="str">
            <v>9780310903260</v>
          </cell>
          <cell r="B225" t="str">
            <v>NIV TEXTBOOK EDITION BIBLE</v>
          </cell>
          <cell r="C225">
            <v>12.97</v>
          </cell>
          <cell r="D225">
            <v>39615</v>
          </cell>
          <cell r="E225">
            <v>39689</v>
          </cell>
          <cell r="F225" t="str">
            <v>Back-to-School</v>
          </cell>
          <cell r="G225">
            <v>2008</v>
          </cell>
          <cell r="H225" t="str">
            <v xml:space="preserve">    </v>
          </cell>
          <cell r="I225" t="str">
            <v xml:space="preserve">    </v>
          </cell>
          <cell r="J225" t="str">
            <v xml:space="preserve">    </v>
          </cell>
        </row>
        <row r="226">
          <cell r="A226" t="str">
            <v>9780310265238</v>
          </cell>
          <cell r="B226" t="str">
            <v>NOOMA/KICKBALL 006 ROB BELL DVD</v>
          </cell>
          <cell r="C226">
            <v>9.9700000000000006</v>
          </cell>
          <cell r="D226">
            <v>39615</v>
          </cell>
          <cell r="E226">
            <v>39689</v>
          </cell>
          <cell r="F226" t="str">
            <v>Back-to-School</v>
          </cell>
          <cell r="G226">
            <v>2008</v>
          </cell>
          <cell r="H226" t="str">
            <v xml:space="preserve">    </v>
          </cell>
          <cell r="I226" t="str">
            <v xml:space="preserve">    </v>
          </cell>
          <cell r="J226" t="str">
            <v xml:space="preserve">    </v>
          </cell>
        </row>
        <row r="227">
          <cell r="A227" t="str">
            <v>9780310265214</v>
          </cell>
          <cell r="B227" t="str">
            <v>NOOMA/NOISE 005 ROB BELL DVD</v>
          </cell>
          <cell r="C227">
            <v>9.9700000000000006</v>
          </cell>
          <cell r="D227">
            <v>39615</v>
          </cell>
          <cell r="E227">
            <v>39689</v>
          </cell>
          <cell r="F227" t="str">
            <v>Back-to-School</v>
          </cell>
          <cell r="G227">
            <v>2008</v>
          </cell>
          <cell r="H227" t="str">
            <v xml:space="preserve">    </v>
          </cell>
          <cell r="I227" t="str">
            <v xml:space="preserve">    </v>
          </cell>
          <cell r="J227" t="str">
            <v xml:space="preserve">    </v>
          </cell>
        </row>
        <row r="228">
          <cell r="A228" t="str">
            <v>9780310269434</v>
          </cell>
          <cell r="B228" t="str">
            <v>NOOMA/OPEN 019 ROB BELL DVD</v>
          </cell>
          <cell r="C228">
            <v>9.9700000000000006</v>
          </cell>
          <cell r="D228">
            <v>39615</v>
          </cell>
          <cell r="E228">
            <v>39689</v>
          </cell>
          <cell r="F228" t="str">
            <v>Back-to-School</v>
          </cell>
          <cell r="G228">
            <v>2008</v>
          </cell>
          <cell r="H228" t="str">
            <v xml:space="preserve">    </v>
          </cell>
          <cell r="I228" t="str">
            <v>X</v>
          </cell>
          <cell r="J228" t="str">
            <v xml:space="preserve">    </v>
          </cell>
        </row>
        <row r="229">
          <cell r="A229" t="str">
            <v>9780310269168</v>
          </cell>
          <cell r="B229" t="str">
            <v>NOOMA/RICH 013 ROB BELL DVD</v>
          </cell>
          <cell r="C229">
            <v>9.9700000000000006</v>
          </cell>
          <cell r="D229">
            <v>39615</v>
          </cell>
          <cell r="E229">
            <v>39689</v>
          </cell>
          <cell r="F229" t="str">
            <v>Back-to-School</v>
          </cell>
          <cell r="G229">
            <v>2008</v>
          </cell>
          <cell r="H229" t="str">
            <v xml:space="preserve">    </v>
          </cell>
          <cell r="I229" t="str">
            <v xml:space="preserve">    </v>
          </cell>
          <cell r="J229" t="str">
            <v xml:space="preserve">    </v>
          </cell>
        </row>
        <row r="230">
          <cell r="A230" t="str">
            <v>9780310286950</v>
          </cell>
          <cell r="B230" t="str">
            <v>NOOMA/SET VOL 1/10 PK - No Min</v>
          </cell>
          <cell r="C230">
            <v>99.97</v>
          </cell>
          <cell r="D230">
            <v>39615</v>
          </cell>
          <cell r="E230">
            <v>39689</v>
          </cell>
          <cell r="F230" t="str">
            <v>Back-to-School</v>
          </cell>
          <cell r="G230">
            <v>2008</v>
          </cell>
          <cell r="H230" t="str">
            <v xml:space="preserve">    </v>
          </cell>
          <cell r="I230" t="str">
            <v xml:space="preserve">    </v>
          </cell>
          <cell r="J230" t="str">
            <v xml:space="preserve">    </v>
          </cell>
        </row>
        <row r="231">
          <cell r="A231" t="str">
            <v>9780310269366</v>
          </cell>
          <cell r="B231" t="str">
            <v>NOOMA/STORE 016 ROB BELL</v>
          </cell>
          <cell r="C231">
            <v>9.9700000000000006</v>
          </cell>
          <cell r="D231">
            <v>39615</v>
          </cell>
          <cell r="E231">
            <v>39689</v>
          </cell>
          <cell r="F231" t="str">
            <v>Back-to-School</v>
          </cell>
          <cell r="G231">
            <v>2008</v>
          </cell>
          <cell r="H231" t="str">
            <v xml:space="preserve">    </v>
          </cell>
          <cell r="I231" t="str">
            <v xml:space="preserve">    </v>
          </cell>
          <cell r="J231" t="str">
            <v xml:space="preserve">    </v>
          </cell>
        </row>
        <row r="232">
          <cell r="A232" t="str">
            <v>9780310711995</v>
          </cell>
          <cell r="B232" t="str">
            <v>OFF MY CASE FOR KIDS</v>
          </cell>
          <cell r="C232">
            <v>4.97</v>
          </cell>
          <cell r="D232">
            <v>39615</v>
          </cell>
          <cell r="E232">
            <v>39689</v>
          </cell>
          <cell r="F232" t="str">
            <v>Back-to-School</v>
          </cell>
          <cell r="G232">
            <v>2008</v>
          </cell>
          <cell r="H232" t="str">
            <v xml:space="preserve">    </v>
          </cell>
          <cell r="I232" t="str">
            <v xml:space="preserve">    </v>
          </cell>
          <cell r="J232" t="str">
            <v xml:space="preserve">    </v>
          </cell>
        </row>
        <row r="233">
          <cell r="A233" t="str">
            <v>9780310275251</v>
          </cell>
          <cell r="B233" t="str">
            <v>PRAYER DVD</v>
          </cell>
          <cell r="C233">
            <v>17.97</v>
          </cell>
          <cell r="D233">
            <v>39615</v>
          </cell>
          <cell r="E233">
            <v>39689</v>
          </cell>
          <cell r="F233" t="str">
            <v>Back-to-School</v>
          </cell>
          <cell r="G233">
            <v>2008</v>
          </cell>
          <cell r="H233" t="str">
            <v xml:space="preserve">    </v>
          </cell>
          <cell r="I233" t="str">
            <v xml:space="preserve">    </v>
          </cell>
          <cell r="J233" t="str">
            <v xml:space="preserve">    </v>
          </cell>
        </row>
        <row r="234">
          <cell r="A234" t="str">
            <v>9780310277835</v>
          </cell>
          <cell r="B234" t="str">
            <v>REGROUP DVD</v>
          </cell>
          <cell r="C234">
            <v>19.97</v>
          </cell>
          <cell r="D234">
            <v>39615</v>
          </cell>
          <cell r="E234">
            <v>39689</v>
          </cell>
          <cell r="F234" t="str">
            <v>Back-to-School</v>
          </cell>
          <cell r="G234">
            <v>2008</v>
          </cell>
          <cell r="H234" t="str">
            <v xml:space="preserve">    </v>
          </cell>
          <cell r="I234" t="str">
            <v xml:space="preserve">    </v>
          </cell>
          <cell r="J234" t="str">
            <v xml:space="preserve">    </v>
          </cell>
        </row>
        <row r="235">
          <cell r="A235" t="str">
            <v>9780310934448</v>
          </cell>
          <cell r="B235" t="str">
            <v>TNIV COLLEGE DEV BIB MOCHA/AQUA DUO</v>
          </cell>
          <cell r="C235">
            <v>29.97</v>
          </cell>
          <cell r="D235">
            <v>39615</v>
          </cell>
          <cell r="E235">
            <v>39689</v>
          </cell>
          <cell r="F235" t="str">
            <v>Back-to-School</v>
          </cell>
          <cell r="G235">
            <v>2008</v>
          </cell>
          <cell r="H235" t="str">
            <v xml:space="preserve">    </v>
          </cell>
          <cell r="I235" t="str">
            <v xml:space="preserve">    </v>
          </cell>
          <cell r="J235" t="str">
            <v xml:space="preserve">    </v>
          </cell>
        </row>
        <row r="236">
          <cell r="A236" t="str">
            <v>9780310267355</v>
          </cell>
          <cell r="B236" t="str">
            <v>WHEN GODS PEOPLE PRAY CURRICUL DVD</v>
          </cell>
          <cell r="C236">
            <v>17.97</v>
          </cell>
          <cell r="D236">
            <v>39615</v>
          </cell>
          <cell r="E236">
            <v>39689</v>
          </cell>
          <cell r="F236" t="str">
            <v>Back-to-School</v>
          </cell>
          <cell r="G236">
            <v>2008</v>
          </cell>
          <cell r="H236" t="str">
            <v xml:space="preserve">    </v>
          </cell>
          <cell r="I236" t="str">
            <v xml:space="preserve">    </v>
          </cell>
          <cell r="J236" t="str">
            <v xml:space="preserve">    </v>
          </cell>
        </row>
        <row r="237">
          <cell r="A237" t="str">
            <v>9780310279198</v>
          </cell>
          <cell r="B237" t="str">
            <v>BECOMING A CONTAGIOUS CHURCH</v>
          </cell>
          <cell r="C237">
            <v>8.9939999999999998</v>
          </cell>
          <cell r="D237">
            <v>39631</v>
          </cell>
          <cell r="E237">
            <v>39642</v>
          </cell>
          <cell r="F237" t="str">
            <v>Book of the Month</v>
          </cell>
          <cell r="G237">
            <v>2008</v>
          </cell>
          <cell r="H237" t="str">
            <v xml:space="preserve">    </v>
          </cell>
          <cell r="I237" t="str">
            <v xml:space="preserve">    </v>
          </cell>
          <cell r="J237" t="str">
            <v xml:space="preserve">    </v>
          </cell>
        </row>
        <row r="238">
          <cell r="A238" t="str">
            <v>9780310276036</v>
          </cell>
          <cell r="B238" t="str">
            <v>FAITH</v>
          </cell>
          <cell r="C238">
            <v>11.393999999999998</v>
          </cell>
          <cell r="D238">
            <v>39631</v>
          </cell>
          <cell r="E238">
            <v>39642</v>
          </cell>
          <cell r="F238" t="str">
            <v>Book of the Month</v>
          </cell>
          <cell r="G238">
            <v>2008</v>
          </cell>
          <cell r="H238" t="str">
            <v>X</v>
          </cell>
          <cell r="I238" t="str">
            <v>X</v>
          </cell>
          <cell r="J238" t="str">
            <v>X</v>
          </cell>
        </row>
        <row r="239">
          <cell r="A239" t="str">
            <v>9780310273004</v>
          </cell>
          <cell r="B239" t="str">
            <v>RICK WARRENS BIB STDY METHODS SC</v>
          </cell>
          <cell r="C239">
            <v>8.9939999999999998</v>
          </cell>
          <cell r="D239">
            <v>39631</v>
          </cell>
          <cell r="E239">
            <v>39642</v>
          </cell>
          <cell r="F239" t="str">
            <v>Book of the Month</v>
          </cell>
          <cell r="G239">
            <v>2008</v>
          </cell>
          <cell r="H239" t="str">
            <v xml:space="preserve">    </v>
          </cell>
          <cell r="I239" t="str">
            <v xml:space="preserve">    </v>
          </cell>
          <cell r="J239" t="str">
            <v xml:space="preserve">    </v>
          </cell>
        </row>
        <row r="240">
          <cell r="A240" t="str">
            <v>9780310714101</v>
          </cell>
          <cell r="B240" t="str">
            <v>STEP INTO THE BIBLE</v>
          </cell>
          <cell r="C240">
            <v>8.9939999999999998</v>
          </cell>
          <cell r="D240">
            <v>39631</v>
          </cell>
          <cell r="E240">
            <v>39642</v>
          </cell>
          <cell r="F240" t="str">
            <v>Book of the Month</v>
          </cell>
          <cell r="G240">
            <v>2008</v>
          </cell>
          <cell r="H240" t="str">
            <v xml:space="preserve">    </v>
          </cell>
          <cell r="I240" t="str">
            <v>X</v>
          </cell>
          <cell r="J240" t="str">
            <v xml:space="preserve">    </v>
          </cell>
        </row>
        <row r="241">
          <cell r="A241" t="str">
            <v>9780310242109</v>
          </cell>
          <cell r="B241" t="str">
            <v>CASE FOR THE REAL JESUS</v>
          </cell>
          <cell r="C241">
            <v>13.193999999999999</v>
          </cell>
          <cell r="D241">
            <v>39664</v>
          </cell>
          <cell r="E241">
            <v>39675</v>
          </cell>
          <cell r="F241" t="str">
            <v>Book of the Month</v>
          </cell>
          <cell r="G241">
            <v>2008</v>
          </cell>
          <cell r="H241" t="str">
            <v>X</v>
          </cell>
          <cell r="I241" t="str">
            <v xml:space="preserve">    </v>
          </cell>
          <cell r="J241" t="str">
            <v xml:space="preserve">    </v>
          </cell>
        </row>
        <row r="242">
          <cell r="A242" t="str">
            <v>9780310271192</v>
          </cell>
          <cell r="B242" t="str">
            <v>FAITH LES/GRPWARE SM GR DUST V6 DVD</v>
          </cell>
          <cell r="C242">
            <v>23.994</v>
          </cell>
          <cell r="D242">
            <v>39664</v>
          </cell>
          <cell r="E242">
            <v>39675</v>
          </cell>
          <cell r="F242" t="str">
            <v>Book of the Month</v>
          </cell>
          <cell r="G242">
            <v>2008</v>
          </cell>
          <cell r="H242" t="str">
            <v xml:space="preserve">    </v>
          </cell>
          <cell r="I242" t="str">
            <v xml:space="preserve">    </v>
          </cell>
          <cell r="J242" t="str">
            <v xml:space="preserve">    </v>
          </cell>
        </row>
        <row r="243">
          <cell r="A243" t="str">
            <v>9780310266693</v>
          </cell>
          <cell r="B243" t="str">
            <v>JUST WALK ACROSS THE ROOM</v>
          </cell>
          <cell r="C243">
            <v>11.993999999999998</v>
          </cell>
          <cell r="D243">
            <v>39664</v>
          </cell>
          <cell r="E243">
            <v>39675</v>
          </cell>
          <cell r="F243" t="str">
            <v>Book of the Month</v>
          </cell>
          <cell r="G243">
            <v>2008</v>
          </cell>
          <cell r="H243" t="str">
            <v xml:space="preserve">    </v>
          </cell>
          <cell r="I243" t="str">
            <v xml:space="preserve">    </v>
          </cell>
          <cell r="J243" t="str">
            <v xml:space="preserve">    </v>
          </cell>
        </row>
        <row r="244">
          <cell r="A244" t="str">
            <v>9780310712145</v>
          </cell>
          <cell r="B244" t="str">
            <v>LETS GO ON A MOMMY DATE HC</v>
          </cell>
          <cell r="C244">
            <v>9.5939999999999994</v>
          </cell>
          <cell r="D244">
            <v>39664</v>
          </cell>
          <cell r="E244">
            <v>39675</v>
          </cell>
          <cell r="F244" t="str">
            <v>Book of the Month</v>
          </cell>
          <cell r="G244">
            <v>2008</v>
          </cell>
          <cell r="H244" t="str">
            <v>X</v>
          </cell>
          <cell r="I244" t="str">
            <v>X</v>
          </cell>
          <cell r="J244" t="str">
            <v>X</v>
          </cell>
        </row>
        <row r="245">
          <cell r="A245" t="str">
            <v>9780310266624</v>
          </cell>
          <cell r="B245" t="str">
            <v>ESSENTIAL BIBLE COMPANION</v>
          </cell>
          <cell r="C245">
            <v>8.9939999999999998</v>
          </cell>
          <cell r="D245">
            <v>39692</v>
          </cell>
          <cell r="E245">
            <v>39703</v>
          </cell>
          <cell r="F245" t="str">
            <v>Book of the Month</v>
          </cell>
          <cell r="G245">
            <v>2008</v>
          </cell>
          <cell r="H245" t="str">
            <v xml:space="preserve">    </v>
          </cell>
          <cell r="I245" t="str">
            <v xml:space="preserve">    </v>
          </cell>
          <cell r="J245" t="str">
            <v xml:space="preserve">    </v>
          </cell>
        </row>
        <row r="246">
          <cell r="A246" t="str">
            <v>9780310278429</v>
          </cell>
          <cell r="B246" t="str">
            <v>JESUS FOR PRESIDENT</v>
          </cell>
          <cell r="C246">
            <v>10.193999999999999</v>
          </cell>
          <cell r="D246">
            <v>39692</v>
          </cell>
          <cell r="E246">
            <v>39703</v>
          </cell>
          <cell r="F246" t="str">
            <v>Book of the Month</v>
          </cell>
          <cell r="G246">
            <v>2008</v>
          </cell>
          <cell r="H246" t="str">
            <v>X</v>
          </cell>
          <cell r="I246" t="str">
            <v>X</v>
          </cell>
          <cell r="J246" t="str">
            <v>X</v>
          </cell>
        </row>
        <row r="247">
          <cell r="A247" t="str">
            <v>9780310920083</v>
          </cell>
          <cell r="B247" t="str">
            <v>NIRV READ WITH ME BIBLE REV HC</v>
          </cell>
          <cell r="C247">
            <v>10.193999999999999</v>
          </cell>
          <cell r="D247">
            <v>39692</v>
          </cell>
          <cell r="E247">
            <v>39703</v>
          </cell>
          <cell r="F247" t="str">
            <v>Book of the Month</v>
          </cell>
          <cell r="G247">
            <v>2008</v>
          </cell>
          <cell r="H247" t="str">
            <v xml:space="preserve">    </v>
          </cell>
          <cell r="I247" t="str">
            <v xml:space="preserve">    </v>
          </cell>
          <cell r="J247" t="str">
            <v xml:space="preserve">    </v>
          </cell>
        </row>
        <row r="248">
          <cell r="A248" t="str">
            <v>9780310276999</v>
          </cell>
          <cell r="B248" t="str">
            <v>PURPOSE DRIVEN LIFE SC</v>
          </cell>
          <cell r="C248">
            <v>8.9939999999999998</v>
          </cell>
          <cell r="D248">
            <v>39692</v>
          </cell>
          <cell r="E248">
            <v>39703</v>
          </cell>
          <cell r="F248" t="str">
            <v>Book of the Month</v>
          </cell>
          <cell r="G248">
            <v>2008</v>
          </cell>
          <cell r="H248" t="str">
            <v>X</v>
          </cell>
          <cell r="I248" t="str">
            <v xml:space="preserve">    </v>
          </cell>
          <cell r="J248" t="str">
            <v xml:space="preserve">    </v>
          </cell>
        </row>
        <row r="249">
          <cell r="A249" t="str">
            <v>9780310286783</v>
          </cell>
          <cell r="B249" t="str">
            <v>BETWEEN SUNDAYS SC</v>
          </cell>
          <cell r="C249">
            <v>8.9939999999999998</v>
          </cell>
          <cell r="D249">
            <v>39734</v>
          </cell>
          <cell r="E249">
            <v>39745</v>
          </cell>
          <cell r="F249" t="str">
            <v>Book of the Month</v>
          </cell>
          <cell r="G249">
            <v>2008</v>
          </cell>
          <cell r="H249" t="str">
            <v>X</v>
          </cell>
          <cell r="I249" t="str">
            <v xml:space="preserve">    </v>
          </cell>
          <cell r="J249" t="str">
            <v>X</v>
          </cell>
        </row>
        <row r="250">
          <cell r="A250" t="str">
            <v>9780310259947</v>
          </cell>
          <cell r="B250" t="str">
            <v>HALLEYS BIB HANDBK W/NIV DELUXE ED</v>
          </cell>
          <cell r="C250">
            <v>14.993999999999998</v>
          </cell>
          <cell r="D250">
            <v>39734</v>
          </cell>
          <cell r="E250">
            <v>39745</v>
          </cell>
          <cell r="F250" t="str">
            <v>Book of the Month</v>
          </cell>
          <cell r="G250">
            <v>2008</v>
          </cell>
          <cell r="H250" t="str">
            <v xml:space="preserve">    </v>
          </cell>
          <cell r="I250" t="str">
            <v xml:space="preserve">    </v>
          </cell>
          <cell r="J250" t="str">
            <v xml:space="preserve">    </v>
          </cell>
        </row>
        <row r="251">
          <cell r="A251" t="str">
            <v>9780310921424</v>
          </cell>
          <cell r="B251" t="str">
            <v>NIRV LITTLE KIDS ADVENTURE BIBLE</v>
          </cell>
          <cell r="C251">
            <v>10.793999999999999</v>
          </cell>
          <cell r="D251">
            <v>39734</v>
          </cell>
          <cell r="E251">
            <v>39745</v>
          </cell>
          <cell r="F251" t="str">
            <v>Book of the Month</v>
          </cell>
          <cell r="G251">
            <v>2008</v>
          </cell>
          <cell r="H251" t="str">
            <v xml:space="preserve">    </v>
          </cell>
          <cell r="I251" t="str">
            <v xml:space="preserve">    </v>
          </cell>
          <cell r="J251" t="str">
            <v xml:space="preserve">    </v>
          </cell>
        </row>
        <row r="252">
          <cell r="A252" t="str">
            <v>9780310271055</v>
          </cell>
          <cell r="B252" t="str">
            <v>PRAYER</v>
          </cell>
          <cell r="C252">
            <v>13.193999999999999</v>
          </cell>
          <cell r="D252">
            <v>39734</v>
          </cell>
          <cell r="E252">
            <v>39745</v>
          </cell>
          <cell r="F252" t="str">
            <v>Book of the Month</v>
          </cell>
          <cell r="G252">
            <v>2008</v>
          </cell>
          <cell r="H252" t="str">
            <v xml:space="preserve">    </v>
          </cell>
          <cell r="I252" t="str">
            <v xml:space="preserve">    </v>
          </cell>
          <cell r="J252" t="str">
            <v xml:space="preserve">    </v>
          </cell>
        </row>
        <row r="253">
          <cell r="A253" t="str">
            <v>9780310274506</v>
          </cell>
          <cell r="B253" t="str">
            <v>BASIC BIB LIBRARY 6.0 WIN CDR</v>
          </cell>
          <cell r="C253">
            <v>17.994</v>
          </cell>
          <cell r="D253">
            <v>39755</v>
          </cell>
          <cell r="E253">
            <v>39766</v>
          </cell>
          <cell r="F253" t="str">
            <v>Book of the Month</v>
          </cell>
          <cell r="G253">
            <v>2008</v>
          </cell>
          <cell r="H253" t="str">
            <v xml:space="preserve">    </v>
          </cell>
          <cell r="I253" t="str">
            <v xml:space="preserve">    </v>
          </cell>
          <cell r="J253" t="str">
            <v xml:space="preserve">    </v>
          </cell>
        </row>
        <row r="254">
          <cell r="A254" t="str">
            <v>9780310708254</v>
          </cell>
          <cell r="B254" t="str">
            <v>JESUS STORYBOOK BIBLE</v>
          </cell>
          <cell r="C254">
            <v>10.193999999999999</v>
          </cell>
          <cell r="D254">
            <v>39755</v>
          </cell>
          <cell r="E254">
            <v>39766</v>
          </cell>
          <cell r="F254" t="str">
            <v>Book of the Month</v>
          </cell>
          <cell r="G254">
            <v>2008</v>
          </cell>
        </row>
        <row r="255">
          <cell r="A255" t="str">
            <v>9780310285540</v>
          </cell>
          <cell r="B255" t="str">
            <v>LIVING WATER (min of 30 to receive discount)</v>
          </cell>
          <cell r="C255">
            <v>8.9939999999999998</v>
          </cell>
          <cell r="D255">
            <v>39755</v>
          </cell>
          <cell r="E255">
            <v>39766</v>
          </cell>
          <cell r="F255" t="str">
            <v>Book of the Month</v>
          </cell>
          <cell r="G255">
            <v>2008</v>
          </cell>
          <cell r="H255" t="str">
            <v xml:space="preserve">    </v>
          </cell>
          <cell r="I255" t="str">
            <v xml:space="preserve">    </v>
          </cell>
          <cell r="J255" t="str">
            <v xml:space="preserve">    </v>
          </cell>
        </row>
        <row r="256">
          <cell r="A256" t="str">
            <v>9780310280675</v>
          </cell>
          <cell r="B256" t="str">
            <v>SEX GOD SC</v>
          </cell>
          <cell r="C256">
            <v>8.9939999999999998</v>
          </cell>
          <cell r="D256">
            <v>39755</v>
          </cell>
          <cell r="E256">
            <v>39766</v>
          </cell>
          <cell r="F256" t="str">
            <v>Book of the Month</v>
          </cell>
          <cell r="G256">
            <v>2008</v>
          </cell>
          <cell r="H256" t="str">
            <v xml:space="preserve">    </v>
          </cell>
          <cell r="I256" t="str">
            <v xml:space="preserve">    </v>
          </cell>
          <cell r="J256" t="str">
            <v xml:space="preserve">    </v>
          </cell>
        </row>
        <row r="257">
          <cell r="A257" t="str">
            <v>9780310926054</v>
          </cell>
          <cell r="B257" t="str">
            <v>NIV ARCHAEOLOGICAL STDY HC</v>
          </cell>
          <cell r="C257">
            <v>34.97</v>
          </cell>
          <cell r="D257">
            <v>39661</v>
          </cell>
          <cell r="E257">
            <v>39745</v>
          </cell>
          <cell r="F257" t="str">
            <v>Fall</v>
          </cell>
          <cell r="G257">
            <v>2008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tion"/>
      <sheetName val="Promo Proj"/>
      <sheetName val="Sales Review"/>
      <sheetName val="Array"/>
      <sheetName val="REFRESH"/>
      <sheetName val="DataTracker 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er"/>
      <sheetName val="1-5k"/>
      <sheetName val="5-10k"/>
      <sheetName val="10-15k"/>
      <sheetName val="15-30k"/>
      <sheetName val="30-50k"/>
      <sheetName val="50-75k"/>
      <sheetName val="75-100k"/>
      <sheetName val="100+"/>
      <sheetName val="Array"/>
      <sheetName val="Menu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Normal="100" zoomScalePageLayoutView="70" workbookViewId="0">
      <selection activeCell="O13" sqref="O13"/>
    </sheetView>
  </sheetViews>
  <sheetFormatPr defaultRowHeight="15" x14ac:dyDescent="0.25"/>
  <cols>
    <col min="1" max="1" width="20.140625" style="53" customWidth="1"/>
    <col min="2" max="2" width="17.7109375" style="56" customWidth="1"/>
    <col min="3" max="3" width="7" style="53" customWidth="1"/>
    <col min="4" max="4" width="15" style="53" customWidth="1"/>
    <col min="5" max="5" width="4.140625" style="53" customWidth="1"/>
    <col min="6" max="7" width="7.7109375" style="56" bestFit="1" customWidth="1"/>
    <col min="8" max="8" width="9.140625" style="56"/>
    <col min="9" max="9" width="8" style="53" customWidth="1"/>
    <col min="10" max="16384" width="9.140625" style="53"/>
  </cols>
  <sheetData>
    <row r="1" spans="3:9" ht="61.5" customHeight="1" x14ac:dyDescent="0.35">
      <c r="C1" s="52"/>
      <c r="D1" s="323" t="s">
        <v>234</v>
      </c>
      <c r="E1" s="324"/>
      <c r="F1" s="324"/>
      <c r="G1" s="324"/>
      <c r="H1" s="324"/>
      <c r="I1" s="325"/>
    </row>
    <row r="2" spans="3:9" ht="15" customHeight="1" x14ac:dyDescent="0.25">
      <c r="D2" s="326" t="s">
        <v>114</v>
      </c>
      <c r="E2" s="327"/>
      <c r="F2" s="327"/>
      <c r="G2" s="327"/>
      <c r="H2" s="327"/>
      <c r="I2" s="328"/>
    </row>
    <row r="3" spans="3:9" ht="21" customHeight="1" x14ac:dyDescent="0.25">
      <c r="D3" s="326"/>
      <c r="E3" s="327"/>
      <c r="F3" s="327"/>
      <c r="G3" s="327"/>
      <c r="H3" s="327"/>
      <c r="I3" s="328"/>
    </row>
    <row r="4" spans="3:9" ht="21" customHeight="1" thickBot="1" x14ac:dyDescent="0.3">
      <c r="D4" s="329"/>
      <c r="E4" s="330"/>
      <c r="F4" s="330"/>
      <c r="G4" s="330"/>
      <c r="H4" s="330"/>
      <c r="I4" s="331"/>
    </row>
    <row r="17" spans="1:9" ht="14.1" customHeight="1" x14ac:dyDescent="0.25">
      <c r="A17" s="332" t="s">
        <v>0</v>
      </c>
      <c r="B17" s="332"/>
      <c r="C17" s="332"/>
      <c r="D17" s="332"/>
      <c r="E17" s="332"/>
      <c r="F17" s="332"/>
      <c r="G17" s="332"/>
      <c r="H17" s="332"/>
      <c r="I17" s="332"/>
    </row>
    <row r="18" spans="1:9" ht="27" customHeight="1" x14ac:dyDescent="0.25">
      <c r="A18" s="54" t="s">
        <v>184</v>
      </c>
      <c r="B18" s="54" t="s">
        <v>185</v>
      </c>
      <c r="C18" s="55" t="s">
        <v>10</v>
      </c>
      <c r="D18" s="54" t="s">
        <v>186</v>
      </c>
      <c r="E18" s="54" t="s">
        <v>187</v>
      </c>
      <c r="F18" s="54" t="s">
        <v>188</v>
      </c>
      <c r="G18" s="54" t="s">
        <v>189</v>
      </c>
      <c r="H18" s="54" t="s">
        <v>190</v>
      </c>
      <c r="I18" s="54" t="s">
        <v>232</v>
      </c>
    </row>
    <row r="19" spans="1:9" x14ac:dyDescent="0.25">
      <c r="A19" s="58" t="s">
        <v>235</v>
      </c>
      <c r="B19" s="58" t="s">
        <v>236</v>
      </c>
      <c r="C19" s="59" t="s">
        <v>237</v>
      </c>
      <c r="D19" s="60">
        <v>9780835817134</v>
      </c>
      <c r="E19" s="61"/>
      <c r="F19" s="62">
        <v>12.99</v>
      </c>
      <c r="G19" s="61"/>
      <c r="H19" s="61"/>
      <c r="I19" s="61"/>
    </row>
    <row r="20" spans="1:9" x14ac:dyDescent="0.25">
      <c r="A20" s="63" t="s">
        <v>238</v>
      </c>
      <c r="B20" s="63" t="s">
        <v>239</v>
      </c>
      <c r="C20" s="64" t="s">
        <v>237</v>
      </c>
      <c r="D20" s="65">
        <v>9781501847158</v>
      </c>
      <c r="E20" s="66"/>
      <c r="F20" s="67">
        <v>16.989999999999998</v>
      </c>
      <c r="G20" s="66"/>
      <c r="H20" s="66"/>
      <c r="I20" s="66"/>
    </row>
    <row r="21" spans="1:9" ht="25.5" x14ac:dyDescent="0.25">
      <c r="A21" s="58" t="s">
        <v>240</v>
      </c>
      <c r="B21" s="58" t="s">
        <v>241</v>
      </c>
      <c r="C21" s="59" t="s">
        <v>237</v>
      </c>
      <c r="D21" s="60">
        <v>9781501839986</v>
      </c>
      <c r="E21" s="61"/>
      <c r="F21" s="62">
        <v>15.99</v>
      </c>
      <c r="G21" s="61"/>
      <c r="H21" s="61"/>
      <c r="I21" s="61"/>
    </row>
  </sheetData>
  <mergeCells count="3">
    <mergeCell ref="D1:I1"/>
    <mergeCell ref="D2:I4"/>
    <mergeCell ref="A17:I17"/>
  </mergeCells>
  <printOptions horizontalCentered="1"/>
  <pageMargins left="0.7" right="0.61071428571428577" top="0.49" bottom="0.43" header="0.3" footer="0.3"/>
  <pageSetup scale="9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E0C4E-73BC-48A6-9831-042189841AB3}">
  <dimension ref="A1:O24"/>
  <sheetViews>
    <sheetView zoomScaleNormal="100" zoomScalePageLayoutView="85" workbookViewId="0">
      <selection activeCell="A25" sqref="A25:XFD25"/>
    </sheetView>
  </sheetViews>
  <sheetFormatPr defaultRowHeight="15" x14ac:dyDescent="0.25"/>
  <cols>
    <col min="1" max="1" width="26.7109375" customWidth="1"/>
    <col min="2" max="2" width="16.7109375" style="6" customWidth="1"/>
    <col min="3" max="3" width="6.7109375" customWidth="1"/>
    <col min="4" max="4" width="15.7109375" customWidth="1"/>
    <col min="5" max="5" width="3.7109375" customWidth="1"/>
    <col min="6" max="7" width="7.7109375" style="6" customWidth="1"/>
    <col min="8" max="8" width="8.7109375" style="6" customWidth="1"/>
    <col min="9" max="9" width="7.7109375" customWidth="1"/>
    <col min="10" max="10" width="8.7109375" customWidth="1"/>
    <col min="11" max="11" width="7.7109375" customWidth="1"/>
    <col min="12" max="15" width="8.7109375" customWidth="1"/>
  </cols>
  <sheetData>
    <row r="1" spans="3:9" ht="61.5" customHeight="1" x14ac:dyDescent="0.35">
      <c r="C1" s="5"/>
      <c r="D1" s="323" t="s">
        <v>325</v>
      </c>
      <c r="E1" s="333"/>
      <c r="F1" s="333"/>
      <c r="G1" s="333"/>
      <c r="H1" s="333"/>
      <c r="I1" s="334"/>
    </row>
    <row r="2" spans="3:9" ht="55.9" customHeight="1" thickBot="1" x14ac:dyDescent="0.3">
      <c r="D2" s="384" t="s">
        <v>34</v>
      </c>
      <c r="E2" s="385"/>
      <c r="F2" s="385"/>
      <c r="G2" s="385"/>
      <c r="H2" s="385"/>
      <c r="I2" s="386"/>
    </row>
    <row r="3" spans="3:9" x14ac:dyDescent="0.25">
      <c r="D3" s="17"/>
      <c r="E3" s="17"/>
      <c r="F3" s="17"/>
      <c r="G3" s="17"/>
      <c r="H3" s="17"/>
      <c r="I3" s="17"/>
    </row>
    <row r="4" spans="3:9" x14ac:dyDescent="0.25">
      <c r="D4" s="17"/>
      <c r="E4" s="17"/>
      <c r="F4" s="17"/>
      <c r="G4" s="17"/>
      <c r="H4" s="17"/>
      <c r="I4" s="17"/>
    </row>
    <row r="17" spans="1:15" x14ac:dyDescent="0.25">
      <c r="A17" s="341" t="s">
        <v>0</v>
      </c>
      <c r="B17" s="342"/>
      <c r="C17" s="342"/>
      <c r="D17" s="342"/>
      <c r="E17" s="342"/>
      <c r="F17" s="342"/>
      <c r="G17" s="342"/>
      <c r="H17" s="342"/>
      <c r="I17" s="343"/>
    </row>
    <row r="18" spans="1:15" ht="27" customHeight="1" x14ac:dyDescent="0.25">
      <c r="A18" s="11" t="s">
        <v>1</v>
      </c>
      <c r="B18" s="11" t="s">
        <v>2</v>
      </c>
      <c r="C18" s="11" t="s">
        <v>3</v>
      </c>
      <c r="D18" s="11" t="s">
        <v>4</v>
      </c>
      <c r="E18" s="11" t="s">
        <v>5</v>
      </c>
      <c r="F18" s="11" t="s">
        <v>6</v>
      </c>
      <c r="G18" s="11" t="s">
        <v>11</v>
      </c>
      <c r="H18" s="11" t="s">
        <v>7</v>
      </c>
      <c r="I18" s="11" t="s">
        <v>8</v>
      </c>
    </row>
    <row r="19" spans="1:15" ht="25.5" x14ac:dyDescent="0.25">
      <c r="A19" s="58" t="s">
        <v>326</v>
      </c>
      <c r="B19" s="61"/>
      <c r="C19" s="61"/>
      <c r="D19" s="71">
        <v>95177576298</v>
      </c>
      <c r="E19" s="61"/>
      <c r="F19" s="62">
        <v>27.99</v>
      </c>
      <c r="G19" s="61"/>
      <c r="H19" s="61"/>
      <c r="I19" s="61"/>
    </row>
    <row r="20" spans="1:15" ht="23.25" customHeight="1" x14ac:dyDescent="0.25">
      <c r="A20" s="63" t="s">
        <v>327</v>
      </c>
      <c r="B20" s="66"/>
      <c r="C20" s="66"/>
      <c r="D20" s="72">
        <v>95177576618</v>
      </c>
      <c r="E20" s="66"/>
      <c r="F20" s="67">
        <v>19.989999999999998</v>
      </c>
      <c r="G20" s="66"/>
      <c r="H20" s="66"/>
      <c r="I20" s="66"/>
    </row>
    <row r="21" spans="1:15" ht="24" x14ac:dyDescent="0.25">
      <c r="A21" s="69" t="s">
        <v>328</v>
      </c>
      <c r="B21" s="61"/>
      <c r="C21" s="61"/>
      <c r="D21" s="71">
        <v>95177576588</v>
      </c>
      <c r="E21" s="61"/>
      <c r="F21" s="62">
        <v>19.989999999999998</v>
      </c>
      <c r="G21" s="61"/>
      <c r="H21" s="61"/>
      <c r="I21" s="61"/>
    </row>
    <row r="22" spans="1:15" ht="25.5" x14ac:dyDescent="0.25">
      <c r="A22" s="63" t="s">
        <v>329</v>
      </c>
      <c r="B22" s="66"/>
      <c r="C22" s="66"/>
      <c r="D22" s="72">
        <v>95177577981</v>
      </c>
      <c r="E22" s="66"/>
      <c r="F22" s="67">
        <v>12</v>
      </c>
      <c r="G22" s="66"/>
      <c r="H22" s="66"/>
      <c r="I22" s="66"/>
      <c r="O22" s="5"/>
    </row>
    <row r="23" spans="1:15" ht="36" x14ac:dyDescent="0.25">
      <c r="A23" s="69" t="s">
        <v>330</v>
      </c>
      <c r="B23" s="61"/>
      <c r="C23" s="61"/>
      <c r="D23" s="71">
        <v>95177577974</v>
      </c>
      <c r="E23" s="61"/>
      <c r="F23" s="62">
        <v>12</v>
      </c>
      <c r="G23" s="61"/>
      <c r="H23" s="61"/>
      <c r="I23" s="61"/>
    </row>
    <row r="24" spans="1:15" ht="25.5" x14ac:dyDescent="0.25">
      <c r="A24" s="63" t="s">
        <v>331</v>
      </c>
      <c r="B24" s="66"/>
      <c r="C24" s="66"/>
      <c r="D24" s="72">
        <v>95177576236</v>
      </c>
      <c r="E24" s="66"/>
      <c r="F24" s="67">
        <v>12</v>
      </c>
      <c r="G24" s="66"/>
      <c r="H24" s="66"/>
      <c r="I24" s="66"/>
    </row>
  </sheetData>
  <mergeCells count="3">
    <mergeCell ref="D1:I1"/>
    <mergeCell ref="D2:I2"/>
    <mergeCell ref="A17:I17"/>
  </mergeCells>
  <printOptions horizontalCentered="1"/>
  <pageMargins left="0.7" right="0.61071428571428577" top="0.49" bottom="0.43" header="0.3" footer="0.3"/>
  <pageSetup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6"/>
  <sheetViews>
    <sheetView zoomScaleNormal="100" zoomScaleSheetLayoutView="100" zoomScalePageLayoutView="70" workbookViewId="0">
      <selection activeCell="M20" sqref="M20"/>
    </sheetView>
  </sheetViews>
  <sheetFormatPr defaultRowHeight="15" x14ac:dyDescent="0.25"/>
  <cols>
    <col min="1" max="1" width="30.42578125" customWidth="1"/>
    <col min="2" max="2" width="18.7109375" customWidth="1"/>
    <col min="3" max="3" width="6.7109375" customWidth="1"/>
    <col min="4" max="4" width="13.7109375" style="6" customWidth="1"/>
    <col min="5" max="5" width="3.7109375" customWidth="1"/>
    <col min="6" max="6" width="7.7109375" customWidth="1"/>
    <col min="7" max="7" width="6.7109375" customWidth="1"/>
    <col min="8" max="8" width="8.7109375" style="6" customWidth="1"/>
    <col min="9" max="9" width="7.7109375" customWidth="1"/>
  </cols>
  <sheetData>
    <row r="1" spans="4:10" ht="61.5" customHeight="1" x14ac:dyDescent="0.35">
      <c r="D1" s="323" t="s">
        <v>332</v>
      </c>
      <c r="E1" s="333"/>
      <c r="F1" s="333"/>
      <c r="G1" s="333"/>
      <c r="H1" s="333"/>
      <c r="I1" s="334"/>
      <c r="J1" s="2"/>
    </row>
    <row r="2" spans="4:10" ht="15" customHeight="1" x14ac:dyDescent="0.25">
      <c r="D2" s="335" t="s">
        <v>35</v>
      </c>
      <c r="E2" s="336"/>
      <c r="F2" s="336"/>
      <c r="G2" s="336"/>
      <c r="H2" s="336"/>
      <c r="I2" s="337"/>
      <c r="J2" s="2"/>
    </row>
    <row r="3" spans="4:10" ht="14.45" customHeight="1" x14ac:dyDescent="0.25">
      <c r="D3" s="335"/>
      <c r="E3" s="336"/>
      <c r="F3" s="336"/>
      <c r="G3" s="336"/>
      <c r="H3" s="336"/>
      <c r="I3" s="337"/>
      <c r="J3" s="2"/>
    </row>
    <row r="4" spans="4:10" ht="27" customHeight="1" thickBot="1" x14ac:dyDescent="0.3">
      <c r="D4" s="338"/>
      <c r="E4" s="339"/>
      <c r="F4" s="339"/>
      <c r="G4" s="339"/>
      <c r="H4" s="339"/>
      <c r="I4" s="340"/>
      <c r="J4" s="2"/>
    </row>
    <row r="5" spans="4:10" x14ac:dyDescent="0.25">
      <c r="F5" s="29"/>
      <c r="G5" s="29"/>
      <c r="H5" s="29"/>
    </row>
    <row r="17" spans="1:15" ht="15.75" x14ac:dyDescent="0.25">
      <c r="A17" s="387" t="s">
        <v>0</v>
      </c>
      <c r="B17" s="388"/>
      <c r="C17" s="388"/>
      <c r="D17" s="388"/>
      <c r="E17" s="388"/>
      <c r="F17" s="388"/>
      <c r="G17" s="388"/>
      <c r="H17" s="388"/>
      <c r="I17" s="389"/>
    </row>
    <row r="18" spans="1:15" ht="27" customHeight="1" x14ac:dyDescent="0.25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11</v>
      </c>
      <c r="H18" s="3" t="s">
        <v>7</v>
      </c>
      <c r="I18" s="3" t="s">
        <v>8</v>
      </c>
    </row>
    <row r="19" spans="1:15" x14ac:dyDescent="0.25">
      <c r="A19" s="58" t="s">
        <v>333</v>
      </c>
      <c r="B19" s="61"/>
      <c r="C19" s="61"/>
      <c r="D19" s="60">
        <v>6006937142183</v>
      </c>
      <c r="E19" s="61"/>
      <c r="F19" s="62">
        <v>9.99</v>
      </c>
      <c r="G19" s="61"/>
      <c r="H19" s="61"/>
      <c r="I19" s="61"/>
    </row>
    <row r="20" spans="1:15" ht="25.5" x14ac:dyDescent="0.25">
      <c r="A20" s="63" t="s">
        <v>334</v>
      </c>
      <c r="B20" s="66"/>
      <c r="C20" s="64" t="s">
        <v>248</v>
      </c>
      <c r="D20" s="65">
        <v>9781432125585</v>
      </c>
      <c r="E20" s="66"/>
      <c r="F20" s="67">
        <v>16.989999999999998</v>
      </c>
      <c r="G20" s="66"/>
      <c r="H20" s="66"/>
      <c r="I20" s="66"/>
    </row>
    <row r="21" spans="1:15" ht="25.5" x14ac:dyDescent="0.25">
      <c r="A21" s="58" t="s">
        <v>335</v>
      </c>
      <c r="B21" s="61"/>
      <c r="C21" s="61"/>
      <c r="D21" s="60">
        <v>6006937137561</v>
      </c>
      <c r="E21" s="61"/>
      <c r="F21" s="62">
        <v>7.99</v>
      </c>
      <c r="G21" s="61"/>
      <c r="H21" s="61"/>
      <c r="I21" s="61"/>
    </row>
    <row r="22" spans="1:15" x14ac:dyDescent="0.25">
      <c r="A22" s="63" t="s">
        <v>336</v>
      </c>
      <c r="B22" s="66"/>
      <c r="C22" s="66"/>
      <c r="D22" s="65">
        <v>6006937138315</v>
      </c>
      <c r="E22" s="66"/>
      <c r="F22" s="67">
        <v>4.99</v>
      </c>
      <c r="G22" s="66"/>
      <c r="H22" s="66"/>
      <c r="I22" s="66"/>
      <c r="O22" s="5"/>
    </row>
    <row r="23" spans="1:15" ht="25.5" x14ac:dyDescent="0.25">
      <c r="A23" s="58" t="s">
        <v>337</v>
      </c>
      <c r="B23" s="61"/>
      <c r="C23" s="59" t="s">
        <v>248</v>
      </c>
      <c r="D23" s="60">
        <v>9781432125592</v>
      </c>
      <c r="E23" s="61"/>
      <c r="F23" s="62">
        <v>16.989999999999998</v>
      </c>
      <c r="G23" s="61"/>
      <c r="H23" s="61"/>
      <c r="I23" s="61"/>
    </row>
    <row r="24" spans="1:15" ht="25.5" x14ac:dyDescent="0.25">
      <c r="A24" s="63" t="s">
        <v>338</v>
      </c>
      <c r="B24" s="66"/>
      <c r="C24" s="64" t="s">
        <v>251</v>
      </c>
      <c r="D24" s="65">
        <v>9781432119973</v>
      </c>
      <c r="E24" s="66"/>
      <c r="F24" s="67">
        <v>39.99</v>
      </c>
      <c r="G24" s="66"/>
      <c r="H24" s="66"/>
      <c r="I24" s="66"/>
    </row>
    <row r="25" spans="1:15" ht="25.5" x14ac:dyDescent="0.25">
      <c r="A25" s="58" t="s">
        <v>339</v>
      </c>
      <c r="B25" s="61"/>
      <c r="C25" s="59" t="s">
        <v>248</v>
      </c>
      <c r="D25" s="60">
        <v>9781432125165</v>
      </c>
      <c r="E25" s="61"/>
      <c r="F25" s="62">
        <v>44.99</v>
      </c>
      <c r="G25" s="61"/>
      <c r="H25" s="61"/>
      <c r="I25" s="61"/>
    </row>
    <row r="26" spans="1:15" ht="25.5" x14ac:dyDescent="0.25">
      <c r="A26" s="63" t="s">
        <v>340</v>
      </c>
      <c r="B26" s="66"/>
      <c r="C26" s="64" t="s">
        <v>248</v>
      </c>
      <c r="D26" s="65">
        <v>9781432125578</v>
      </c>
      <c r="E26" s="66"/>
      <c r="F26" s="67">
        <v>16.989999999999998</v>
      </c>
      <c r="G26" s="66"/>
      <c r="H26" s="66"/>
      <c r="I26" s="66"/>
    </row>
  </sheetData>
  <mergeCells count="3">
    <mergeCell ref="D1:I1"/>
    <mergeCell ref="D2:I4"/>
    <mergeCell ref="A17:I17"/>
  </mergeCells>
  <printOptions horizontalCentered="1"/>
  <pageMargins left="0.7" right="0.61071428571428599" top="0.49" bottom="0.43" header="0.3" footer="0.3"/>
  <pageSetup scale="8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6"/>
  <sheetViews>
    <sheetView zoomScaleNormal="100" workbookViewId="0">
      <selection activeCell="K18" sqref="K18"/>
    </sheetView>
  </sheetViews>
  <sheetFormatPr defaultRowHeight="15" x14ac:dyDescent="0.25"/>
  <cols>
    <col min="1" max="1" width="18.85546875" customWidth="1"/>
    <col min="2" max="2" width="18.85546875" style="6" customWidth="1"/>
    <col min="3" max="3" width="5.140625" customWidth="1"/>
    <col min="4" max="4" width="15.7109375" customWidth="1"/>
    <col min="5" max="5" width="4.140625" customWidth="1"/>
    <col min="6" max="6" width="7.7109375" style="6" customWidth="1"/>
    <col min="7" max="7" width="5.42578125" style="6" customWidth="1"/>
    <col min="8" max="8" width="9.140625" style="6"/>
    <col min="9" max="9" width="8" customWidth="1"/>
  </cols>
  <sheetData>
    <row r="1" spans="3:9" ht="72" customHeight="1" x14ac:dyDescent="0.35">
      <c r="C1" s="5"/>
      <c r="D1" s="390" t="s">
        <v>341</v>
      </c>
      <c r="E1" s="390"/>
      <c r="F1" s="390"/>
      <c r="G1" s="390"/>
      <c r="H1" s="390"/>
      <c r="I1" s="390"/>
    </row>
    <row r="2" spans="3:9" ht="15" customHeight="1" x14ac:dyDescent="0.25">
      <c r="D2" s="391" t="s">
        <v>36</v>
      </c>
      <c r="E2" s="391"/>
      <c r="F2" s="391"/>
      <c r="G2" s="391"/>
      <c r="H2" s="391"/>
      <c r="I2" s="391"/>
    </row>
    <row r="3" spans="3:9" x14ac:dyDescent="0.25">
      <c r="D3" s="391"/>
      <c r="E3" s="391"/>
      <c r="F3" s="391"/>
      <c r="G3" s="391"/>
      <c r="H3" s="391"/>
      <c r="I3" s="391"/>
    </row>
    <row r="4" spans="3:9" x14ac:dyDescent="0.25">
      <c r="D4" s="391"/>
      <c r="E4" s="391"/>
      <c r="F4" s="391"/>
      <c r="G4" s="391"/>
      <c r="H4" s="391"/>
      <c r="I4" s="391"/>
    </row>
    <row r="5" spans="3:9" x14ac:dyDescent="0.25">
      <c r="D5" s="391"/>
      <c r="E5" s="391"/>
      <c r="F5" s="391"/>
      <c r="G5" s="391"/>
      <c r="H5" s="391"/>
      <c r="I5" s="391"/>
    </row>
    <row r="18" spans="1:9" x14ac:dyDescent="0.25">
      <c r="A18" s="341" t="s">
        <v>0</v>
      </c>
      <c r="B18" s="342"/>
      <c r="C18" s="342"/>
      <c r="D18" s="342"/>
      <c r="E18" s="342"/>
      <c r="F18" s="342"/>
      <c r="G18" s="342"/>
      <c r="H18" s="342"/>
      <c r="I18" s="343"/>
    </row>
    <row r="19" spans="1:9" s="16" customFormat="1" ht="30" x14ac:dyDescent="0.25">
      <c r="A19" s="27" t="s">
        <v>24</v>
      </c>
      <c r="B19" s="28" t="s">
        <v>27</v>
      </c>
      <c r="C19" s="27" t="s">
        <v>28</v>
      </c>
      <c r="D19" s="27" t="s">
        <v>29</v>
      </c>
      <c r="E19" s="27" t="s">
        <v>22</v>
      </c>
      <c r="F19" s="28" t="s">
        <v>30</v>
      </c>
      <c r="G19" s="28" t="s">
        <v>31</v>
      </c>
      <c r="H19" s="28" t="s">
        <v>32</v>
      </c>
      <c r="I19" s="27" t="s">
        <v>33</v>
      </c>
    </row>
    <row r="20" spans="1:9" x14ac:dyDescent="0.25">
      <c r="A20" s="58" t="s">
        <v>342</v>
      </c>
      <c r="B20" s="61"/>
      <c r="C20" s="61"/>
      <c r="D20" s="73">
        <v>886083526404</v>
      </c>
      <c r="E20" s="61"/>
      <c r="F20" s="62">
        <v>4.99</v>
      </c>
      <c r="G20" s="61"/>
      <c r="H20" s="61"/>
      <c r="I20" s="61"/>
    </row>
    <row r="21" spans="1:9" ht="38.25" x14ac:dyDescent="0.25">
      <c r="A21" s="63" t="s">
        <v>343</v>
      </c>
      <c r="B21" s="66"/>
      <c r="C21" s="66"/>
      <c r="D21" s="74">
        <v>886083505386</v>
      </c>
      <c r="E21" s="66"/>
      <c r="F21" s="67">
        <v>26.99</v>
      </c>
      <c r="G21" s="66"/>
      <c r="H21" s="66"/>
      <c r="I21" s="66"/>
    </row>
    <row r="22" spans="1:9" ht="38.25" x14ac:dyDescent="0.25">
      <c r="A22" s="58" t="s">
        <v>344</v>
      </c>
      <c r="B22" s="61"/>
      <c r="C22" s="61"/>
      <c r="D22" s="73">
        <v>886083505379</v>
      </c>
      <c r="E22" s="61"/>
      <c r="F22" s="62">
        <v>26.99</v>
      </c>
      <c r="G22" s="61"/>
      <c r="H22" s="61"/>
      <c r="I22" s="61"/>
    </row>
    <row r="23" spans="1:9" ht="38.25" x14ac:dyDescent="0.25">
      <c r="A23" s="63" t="s">
        <v>345</v>
      </c>
      <c r="B23" s="66"/>
      <c r="C23" s="66"/>
      <c r="D23" s="74">
        <v>886083505362</v>
      </c>
      <c r="E23" s="66"/>
      <c r="F23" s="67">
        <v>26.99</v>
      </c>
      <c r="G23" s="66"/>
      <c r="H23" s="66"/>
      <c r="I23" s="66"/>
    </row>
    <row r="24" spans="1:9" ht="38.25" x14ac:dyDescent="0.25">
      <c r="A24" s="58" t="s">
        <v>346</v>
      </c>
      <c r="B24" s="61"/>
      <c r="C24" s="61"/>
      <c r="D24" s="73">
        <v>886083505348</v>
      </c>
      <c r="E24" s="61"/>
      <c r="F24" s="62">
        <v>26.99</v>
      </c>
      <c r="G24" s="61"/>
      <c r="H24" s="61"/>
      <c r="I24" s="61"/>
    </row>
    <row r="25" spans="1:9" x14ac:dyDescent="0.25">
      <c r="A25" s="63" t="s">
        <v>347</v>
      </c>
      <c r="B25" s="66"/>
      <c r="C25" s="66"/>
      <c r="D25" s="74">
        <v>886083526428</v>
      </c>
      <c r="E25" s="66"/>
      <c r="F25" s="67">
        <v>4.99</v>
      </c>
      <c r="G25" s="66"/>
      <c r="H25" s="66"/>
      <c r="I25" s="66"/>
    </row>
    <row r="26" spans="1:9" x14ac:dyDescent="0.25">
      <c r="A26" s="58" t="s">
        <v>348</v>
      </c>
      <c r="B26" s="61"/>
      <c r="C26" s="61"/>
      <c r="D26" s="73">
        <v>886083526442</v>
      </c>
      <c r="E26" s="61"/>
      <c r="F26" s="62">
        <v>4.99</v>
      </c>
      <c r="G26" s="61"/>
      <c r="H26" s="61"/>
      <c r="I26" s="61"/>
    </row>
  </sheetData>
  <mergeCells count="3">
    <mergeCell ref="D1:I1"/>
    <mergeCell ref="D2:I5"/>
    <mergeCell ref="A18:I18"/>
  </mergeCells>
  <printOptions horizontalCentered="1"/>
  <pageMargins left="0.7" right="0.7" top="0.49" bottom="0.43" header="0.3" footer="0.3"/>
  <pageSetup scale="9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45821-902B-4432-A632-826758BD7DDC}">
  <dimension ref="A1:O26"/>
  <sheetViews>
    <sheetView zoomScaleNormal="100" zoomScalePageLayoutView="70" workbookViewId="0">
      <selection activeCell="N22" sqref="N22"/>
    </sheetView>
  </sheetViews>
  <sheetFormatPr defaultRowHeight="15" x14ac:dyDescent="0.25"/>
  <cols>
    <col min="1" max="1" width="18.7109375" customWidth="1"/>
    <col min="2" max="2" width="18.7109375" style="6" customWidth="1"/>
    <col min="3" max="3" width="6.7109375" customWidth="1"/>
    <col min="4" max="4" width="13.7109375" customWidth="1"/>
    <col min="5" max="5" width="3.7109375" customWidth="1"/>
    <col min="6" max="6" width="7.7109375" style="6" bestFit="1" customWidth="1"/>
    <col min="7" max="7" width="6.7109375" style="6" customWidth="1"/>
    <col min="8" max="8" width="8.7109375" style="6" customWidth="1"/>
    <col min="9" max="9" width="7.7109375" customWidth="1"/>
    <col min="10" max="15" width="8.7109375" customWidth="1"/>
  </cols>
  <sheetData>
    <row r="1" spans="3:9" ht="61.5" customHeight="1" x14ac:dyDescent="0.35">
      <c r="C1" s="5"/>
      <c r="D1" s="323" t="s">
        <v>349</v>
      </c>
      <c r="E1" s="333"/>
      <c r="F1" s="333"/>
      <c r="G1" s="333"/>
      <c r="H1" s="333"/>
      <c r="I1" s="334"/>
    </row>
    <row r="2" spans="3:9" ht="15" customHeight="1" x14ac:dyDescent="0.25">
      <c r="D2" s="335" t="s">
        <v>350</v>
      </c>
      <c r="E2" s="336"/>
      <c r="F2" s="336"/>
      <c r="G2" s="336"/>
      <c r="H2" s="336"/>
      <c r="I2" s="337"/>
    </row>
    <row r="3" spans="3:9" x14ac:dyDescent="0.25">
      <c r="D3" s="335"/>
      <c r="E3" s="336"/>
      <c r="F3" s="336"/>
      <c r="G3" s="336"/>
      <c r="H3" s="336"/>
      <c r="I3" s="337"/>
    </row>
    <row r="4" spans="3:9" x14ac:dyDescent="0.25">
      <c r="D4" s="335"/>
      <c r="E4" s="336"/>
      <c r="F4" s="336"/>
      <c r="G4" s="336"/>
      <c r="H4" s="336"/>
      <c r="I4" s="337"/>
    </row>
    <row r="5" spans="3:9" ht="15.75" thickBot="1" x14ac:dyDescent="0.3">
      <c r="D5" s="338"/>
      <c r="E5" s="339"/>
      <c r="F5" s="339"/>
      <c r="G5" s="339"/>
      <c r="H5" s="339"/>
      <c r="I5" s="340"/>
    </row>
    <row r="18" spans="1:15" x14ac:dyDescent="0.25">
      <c r="A18" s="341" t="s">
        <v>0</v>
      </c>
      <c r="B18" s="342"/>
      <c r="C18" s="342"/>
      <c r="D18" s="342"/>
      <c r="E18" s="342"/>
      <c r="F18" s="342"/>
      <c r="G18" s="342"/>
      <c r="H18" s="342"/>
      <c r="I18" s="343"/>
    </row>
    <row r="19" spans="1:15" ht="27" customHeight="1" x14ac:dyDescent="0.25">
      <c r="A19" s="11" t="s">
        <v>1</v>
      </c>
      <c r="B19" s="11" t="s">
        <v>2</v>
      </c>
      <c r="C19" s="11" t="s">
        <v>3</v>
      </c>
      <c r="D19" s="11" t="s">
        <v>4</v>
      </c>
      <c r="E19" s="11" t="s">
        <v>5</v>
      </c>
      <c r="F19" s="11" t="s">
        <v>6</v>
      </c>
      <c r="G19" s="11" t="s">
        <v>11</v>
      </c>
      <c r="H19" s="11" t="s">
        <v>7</v>
      </c>
      <c r="I19" s="11" t="s">
        <v>8</v>
      </c>
    </row>
    <row r="20" spans="1:15" ht="25.5" x14ac:dyDescent="0.25">
      <c r="A20" s="58" t="s">
        <v>351</v>
      </c>
      <c r="B20" s="58" t="s">
        <v>352</v>
      </c>
      <c r="C20" s="59" t="s">
        <v>237</v>
      </c>
      <c r="D20" s="60">
        <v>9781619582705</v>
      </c>
      <c r="E20" s="61"/>
      <c r="F20" s="62">
        <v>4.99</v>
      </c>
      <c r="G20" s="61"/>
      <c r="H20" s="61"/>
      <c r="I20" s="61"/>
    </row>
    <row r="21" spans="1:15" ht="25.5" x14ac:dyDescent="0.25">
      <c r="A21" s="63" t="s">
        <v>353</v>
      </c>
      <c r="B21" s="63" t="s">
        <v>352</v>
      </c>
      <c r="C21" s="64" t="s">
        <v>237</v>
      </c>
      <c r="D21" s="65">
        <v>9781619582729</v>
      </c>
      <c r="E21" s="66"/>
      <c r="F21" s="67">
        <v>4.99</v>
      </c>
      <c r="G21" s="66"/>
      <c r="H21" s="66"/>
      <c r="I21" s="66"/>
    </row>
    <row r="22" spans="1:15" ht="25.5" x14ac:dyDescent="0.25">
      <c r="A22" s="58" t="s">
        <v>354</v>
      </c>
      <c r="B22" s="58" t="s">
        <v>352</v>
      </c>
      <c r="C22" s="59" t="s">
        <v>237</v>
      </c>
      <c r="D22" s="60">
        <v>9781619582682</v>
      </c>
      <c r="E22" s="61"/>
      <c r="F22" s="62">
        <v>4.99</v>
      </c>
      <c r="G22" s="61"/>
      <c r="H22" s="61"/>
      <c r="I22" s="61"/>
      <c r="O22" s="5"/>
    </row>
    <row r="23" spans="1:15" ht="25.5" x14ac:dyDescent="0.25">
      <c r="A23" s="63" t="s">
        <v>355</v>
      </c>
      <c r="B23" s="63" t="s">
        <v>356</v>
      </c>
      <c r="C23" s="64" t="s">
        <v>251</v>
      </c>
      <c r="D23" s="65">
        <v>9781619582583</v>
      </c>
      <c r="E23" s="66"/>
      <c r="F23" s="67">
        <v>14.99</v>
      </c>
      <c r="G23" s="66"/>
      <c r="H23" s="66"/>
      <c r="I23" s="66"/>
    </row>
    <row r="24" spans="1:15" x14ac:dyDescent="0.25">
      <c r="A24" s="58" t="s">
        <v>357</v>
      </c>
      <c r="B24" s="58" t="s">
        <v>358</v>
      </c>
      <c r="C24" s="59" t="s">
        <v>237</v>
      </c>
      <c r="D24" s="60">
        <v>9781619582606</v>
      </c>
      <c r="E24" s="61"/>
      <c r="F24" s="62">
        <v>12.99</v>
      </c>
      <c r="G24" s="61"/>
      <c r="H24" s="61"/>
      <c r="I24" s="61"/>
    </row>
    <row r="25" spans="1:15" ht="25.5" x14ac:dyDescent="0.25">
      <c r="A25" s="63" t="s">
        <v>359</v>
      </c>
      <c r="B25" s="63" t="s">
        <v>360</v>
      </c>
      <c r="C25" s="64" t="s">
        <v>237</v>
      </c>
      <c r="D25" s="65">
        <v>9781619582620</v>
      </c>
      <c r="E25" s="75"/>
      <c r="F25" s="67">
        <v>13.99</v>
      </c>
      <c r="G25" s="75"/>
      <c r="H25" s="75"/>
      <c r="I25" s="75"/>
    </row>
    <row r="26" spans="1:15" x14ac:dyDescent="0.25">
      <c r="A26" s="58" t="s">
        <v>361</v>
      </c>
      <c r="B26" s="58" t="s">
        <v>362</v>
      </c>
      <c r="C26" s="59" t="s">
        <v>251</v>
      </c>
      <c r="D26" s="60">
        <v>9781619582644</v>
      </c>
      <c r="E26" s="61"/>
      <c r="F26" s="62">
        <v>14.99</v>
      </c>
      <c r="G26" s="61"/>
      <c r="H26" s="61"/>
      <c r="I26" s="61"/>
    </row>
  </sheetData>
  <mergeCells count="3">
    <mergeCell ref="D1:I1"/>
    <mergeCell ref="D2:I5"/>
    <mergeCell ref="A18:I18"/>
  </mergeCells>
  <printOptions horizontalCentered="1"/>
  <pageMargins left="0.7" right="0.61071428571428577" top="0.49" bottom="0.43" header="0.3" footer="0.3"/>
  <pageSetup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20"/>
  <sheetViews>
    <sheetView zoomScaleNormal="100" zoomScalePageLayoutView="70" workbookViewId="0">
      <selection activeCell="L10" sqref="L10"/>
    </sheetView>
  </sheetViews>
  <sheetFormatPr defaultRowHeight="15" x14ac:dyDescent="0.25"/>
  <cols>
    <col min="1" max="1" width="24.140625" customWidth="1"/>
    <col min="2" max="2" width="18.85546875" customWidth="1"/>
    <col min="3" max="3" width="8.85546875" style="6" customWidth="1"/>
    <col min="4" max="4" width="15.7109375" customWidth="1"/>
    <col min="5" max="5" width="6.7109375" customWidth="1"/>
    <col min="6" max="6" width="7.7109375" customWidth="1"/>
    <col min="7" max="7" width="7.28515625" style="6" customWidth="1"/>
    <col min="8" max="8" width="8.7109375" style="6" customWidth="1"/>
  </cols>
  <sheetData>
    <row r="1" spans="4:8" ht="61.5" customHeight="1" x14ac:dyDescent="0.35">
      <c r="D1" s="323" t="s">
        <v>366</v>
      </c>
      <c r="E1" s="333"/>
      <c r="F1" s="333"/>
      <c r="G1" s="333"/>
      <c r="H1" s="334"/>
    </row>
    <row r="2" spans="4:8" ht="30.6" customHeight="1" x14ac:dyDescent="0.25">
      <c r="D2" s="344" t="s">
        <v>37</v>
      </c>
      <c r="E2" s="345"/>
      <c r="F2" s="345"/>
      <c r="G2" s="345"/>
      <c r="H2" s="346"/>
    </row>
    <row r="3" spans="4:8" x14ac:dyDescent="0.25">
      <c r="D3" s="344"/>
      <c r="E3" s="345"/>
      <c r="F3" s="345"/>
      <c r="G3" s="345"/>
      <c r="H3" s="346"/>
    </row>
    <row r="4" spans="4:8" ht="15.75" thickBot="1" x14ac:dyDescent="0.3">
      <c r="D4" s="347"/>
      <c r="E4" s="348"/>
      <c r="F4" s="348"/>
      <c r="G4" s="348"/>
      <c r="H4" s="349"/>
    </row>
    <row r="17" spans="1:8" x14ac:dyDescent="0.25">
      <c r="A17" s="350" t="s">
        <v>0</v>
      </c>
      <c r="B17" s="351"/>
      <c r="C17" s="351"/>
      <c r="D17" s="351"/>
      <c r="E17" s="351"/>
      <c r="F17" s="351"/>
      <c r="G17" s="351"/>
      <c r="H17" s="352"/>
    </row>
    <row r="18" spans="1:8" s="4" customFormat="1" ht="27" customHeight="1" x14ac:dyDescent="0.25">
      <c r="A18" s="3" t="s">
        <v>1</v>
      </c>
      <c r="B18" s="3" t="s">
        <v>2</v>
      </c>
      <c r="C18" s="3" t="s">
        <v>3</v>
      </c>
      <c r="D18" s="10" t="s">
        <v>4</v>
      </c>
      <c r="E18" s="10" t="s">
        <v>5</v>
      </c>
      <c r="F18" s="10" t="s">
        <v>6</v>
      </c>
      <c r="G18" s="3" t="s">
        <v>7</v>
      </c>
      <c r="H18" s="3" t="s">
        <v>8</v>
      </c>
    </row>
    <row r="19" spans="1:8" ht="25.5" x14ac:dyDescent="0.25">
      <c r="A19" s="58" t="s">
        <v>363</v>
      </c>
      <c r="B19" s="58" t="s">
        <v>364</v>
      </c>
      <c r="C19" s="61"/>
      <c r="D19" s="73">
        <v>633303832247</v>
      </c>
      <c r="E19" s="61"/>
      <c r="F19" s="62">
        <v>24.99</v>
      </c>
      <c r="G19" s="61"/>
      <c r="H19" s="61"/>
    </row>
    <row r="20" spans="1:8" ht="38.25" x14ac:dyDescent="0.25">
      <c r="A20" s="63" t="s">
        <v>365</v>
      </c>
      <c r="B20" s="66"/>
      <c r="C20" s="66"/>
      <c r="D20" s="74">
        <v>633303832179</v>
      </c>
      <c r="E20" s="66"/>
      <c r="F20" s="67">
        <v>29.99</v>
      </c>
      <c r="G20" s="66"/>
      <c r="H20" s="66"/>
    </row>
  </sheetData>
  <mergeCells count="3">
    <mergeCell ref="D1:H1"/>
    <mergeCell ref="D2:H4"/>
    <mergeCell ref="A17:H17"/>
  </mergeCells>
  <printOptions horizontalCentered="1"/>
  <pageMargins left="0.7" right="0.61071428571428577" top="0.49" bottom="0.43" header="0.3" footer="0.3"/>
  <pageSetup scale="9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37"/>
  <sheetViews>
    <sheetView zoomScaleNormal="100" workbookViewId="0">
      <selection activeCell="J12" sqref="J12"/>
    </sheetView>
  </sheetViews>
  <sheetFormatPr defaultRowHeight="15" x14ac:dyDescent="0.25"/>
  <cols>
    <col min="1" max="1" width="17.7109375" style="140" customWidth="1"/>
    <col min="2" max="2" width="13.85546875" style="138" customWidth="1"/>
    <col min="3" max="3" width="6.85546875" style="140" customWidth="1"/>
    <col min="4" max="4" width="14.140625" style="140" customWidth="1"/>
    <col min="5" max="5" width="4.140625" style="140" customWidth="1"/>
    <col min="6" max="6" width="7.7109375" style="138" customWidth="1"/>
    <col min="7" max="7" width="7.7109375" style="138" bestFit="1" customWidth="1"/>
    <col min="8" max="8" width="9.140625" style="138"/>
    <col min="9" max="9" width="8" style="140" customWidth="1"/>
    <col min="10" max="16384" width="9.140625" style="140"/>
  </cols>
  <sheetData>
    <row r="1" spans="3:9" ht="61.5" customHeight="1" x14ac:dyDescent="0.35">
      <c r="C1" s="139"/>
      <c r="D1" s="392" t="s">
        <v>367</v>
      </c>
      <c r="E1" s="393"/>
      <c r="F1" s="393"/>
      <c r="G1" s="393"/>
      <c r="H1" s="393"/>
      <c r="I1" s="394"/>
    </row>
    <row r="2" spans="3:9" ht="15" customHeight="1" x14ac:dyDescent="0.25">
      <c r="D2" s="395" t="s">
        <v>38</v>
      </c>
      <c r="E2" s="396"/>
      <c r="F2" s="396"/>
      <c r="G2" s="396"/>
      <c r="H2" s="396"/>
      <c r="I2" s="397"/>
    </row>
    <row r="3" spans="3:9" x14ac:dyDescent="0.25">
      <c r="D3" s="395"/>
      <c r="E3" s="396"/>
      <c r="F3" s="396"/>
      <c r="G3" s="396"/>
      <c r="H3" s="396"/>
      <c r="I3" s="397"/>
    </row>
    <row r="4" spans="3:9" ht="15.75" thickBot="1" x14ac:dyDescent="0.3">
      <c r="D4" s="398"/>
      <c r="E4" s="399"/>
      <c r="F4" s="399"/>
      <c r="G4" s="399"/>
      <c r="H4" s="399"/>
      <c r="I4" s="400"/>
    </row>
    <row r="24" spans="1:15" x14ac:dyDescent="0.25">
      <c r="A24" s="401" t="s">
        <v>0</v>
      </c>
      <c r="B24" s="402"/>
      <c r="C24" s="402"/>
      <c r="D24" s="402"/>
      <c r="E24" s="402"/>
      <c r="F24" s="402"/>
      <c r="G24" s="402"/>
      <c r="H24" s="402"/>
      <c r="I24" s="403"/>
    </row>
    <row r="25" spans="1:15" s="142" customFormat="1" ht="25.5" x14ac:dyDescent="0.25">
      <c r="A25" s="141" t="s">
        <v>1</v>
      </c>
      <c r="B25" s="141" t="s">
        <v>2</v>
      </c>
      <c r="C25" s="141" t="s">
        <v>3</v>
      </c>
      <c r="D25" s="141" t="s">
        <v>4</v>
      </c>
      <c r="E25" s="141" t="s">
        <v>5</v>
      </c>
      <c r="F25" s="141" t="s">
        <v>6</v>
      </c>
      <c r="G25" s="141" t="s">
        <v>11</v>
      </c>
      <c r="H25" s="141" t="s">
        <v>7</v>
      </c>
      <c r="I25" s="141" t="s">
        <v>8</v>
      </c>
    </row>
    <row r="26" spans="1:15" ht="38.25" x14ac:dyDescent="0.25">
      <c r="A26" s="58" t="s">
        <v>368</v>
      </c>
      <c r="B26" s="61"/>
      <c r="C26" s="59" t="s">
        <v>248</v>
      </c>
      <c r="D26" s="60">
        <v>9781433545535</v>
      </c>
      <c r="E26" s="61"/>
      <c r="F26" s="62">
        <v>39.99</v>
      </c>
      <c r="G26" s="62">
        <v>23.99</v>
      </c>
      <c r="H26" s="61"/>
      <c r="I26" s="61"/>
    </row>
    <row r="27" spans="1:15" ht="51" x14ac:dyDescent="0.25">
      <c r="A27" s="58" t="s">
        <v>369</v>
      </c>
      <c r="B27" s="58"/>
      <c r="C27" s="59" t="s">
        <v>248</v>
      </c>
      <c r="D27" s="60">
        <v>9781433553387</v>
      </c>
      <c r="E27" s="61"/>
      <c r="F27" s="62">
        <v>59.99</v>
      </c>
      <c r="G27" s="62">
        <v>30</v>
      </c>
      <c r="H27" s="61"/>
      <c r="I27" s="61"/>
    </row>
    <row r="28" spans="1:15" ht="38.25" x14ac:dyDescent="0.25">
      <c r="A28" s="58" t="s">
        <v>370</v>
      </c>
      <c r="B28" s="61"/>
      <c r="C28" s="59" t="s">
        <v>248</v>
      </c>
      <c r="D28" s="60">
        <v>9781433553394</v>
      </c>
      <c r="E28" s="61"/>
      <c r="F28" s="62">
        <v>89.99</v>
      </c>
      <c r="G28" s="62">
        <v>45</v>
      </c>
      <c r="H28" s="61"/>
      <c r="I28" s="61"/>
    </row>
    <row r="29" spans="1:15" ht="38.25" x14ac:dyDescent="0.25">
      <c r="A29" s="58" t="s">
        <v>371</v>
      </c>
      <c r="B29" s="61"/>
      <c r="C29" s="59" t="s">
        <v>251</v>
      </c>
      <c r="D29" s="60">
        <v>9781433553370</v>
      </c>
      <c r="E29" s="61"/>
      <c r="F29" s="62">
        <v>39.99</v>
      </c>
      <c r="G29" s="62">
        <v>20</v>
      </c>
      <c r="H29" s="61"/>
      <c r="I29" s="61"/>
      <c r="O29" s="139"/>
    </row>
    <row r="30" spans="1:15" ht="38.25" x14ac:dyDescent="0.25">
      <c r="A30" s="58" t="s">
        <v>372</v>
      </c>
      <c r="B30" s="61"/>
      <c r="C30" s="59" t="s">
        <v>248</v>
      </c>
      <c r="D30" s="60">
        <v>9781433558320</v>
      </c>
      <c r="E30" s="61"/>
      <c r="F30" s="62">
        <v>49.99</v>
      </c>
      <c r="G30" s="62">
        <v>24.99</v>
      </c>
      <c r="H30" s="61"/>
      <c r="I30" s="61"/>
    </row>
    <row r="31" spans="1:15" ht="25.5" x14ac:dyDescent="0.25">
      <c r="A31" s="58" t="s">
        <v>373</v>
      </c>
      <c r="B31" s="61"/>
      <c r="C31" s="59" t="s">
        <v>251</v>
      </c>
      <c r="D31" s="60">
        <v>9781433551499</v>
      </c>
      <c r="E31" s="61"/>
      <c r="F31" s="62">
        <v>29.99</v>
      </c>
      <c r="G31" s="62">
        <v>15</v>
      </c>
      <c r="H31" s="61"/>
      <c r="I31" s="61"/>
    </row>
    <row r="32" spans="1:15" ht="25.5" x14ac:dyDescent="0.25">
      <c r="A32" s="58" t="s">
        <v>374</v>
      </c>
      <c r="B32" s="61"/>
      <c r="C32" s="59" t="s">
        <v>248</v>
      </c>
      <c r="D32" s="60">
        <v>9781433554568</v>
      </c>
      <c r="E32" s="61"/>
      <c r="F32" s="62">
        <v>34.99</v>
      </c>
      <c r="G32" s="62">
        <v>20.99</v>
      </c>
      <c r="H32" s="61"/>
      <c r="I32" s="61"/>
    </row>
    <row r="33" spans="1:9" ht="21" customHeight="1" x14ac:dyDescent="0.25">
      <c r="A33" s="58" t="s">
        <v>375</v>
      </c>
      <c r="B33" s="61"/>
      <c r="C33" s="59" t="s">
        <v>248</v>
      </c>
      <c r="D33" s="60">
        <v>9781433554551</v>
      </c>
      <c r="E33" s="61"/>
      <c r="F33" s="62">
        <v>34.99</v>
      </c>
      <c r="G33" s="62">
        <v>20.99</v>
      </c>
      <c r="H33" s="61"/>
      <c r="I33" s="61"/>
    </row>
    <row r="34" spans="1:9" ht="21" customHeight="1" x14ac:dyDescent="0.25">
      <c r="A34" s="58" t="s">
        <v>376</v>
      </c>
      <c r="B34" s="61"/>
      <c r="C34" s="59" t="s">
        <v>251</v>
      </c>
      <c r="D34" s="60">
        <v>9781433545528</v>
      </c>
      <c r="E34" s="61"/>
      <c r="F34" s="62">
        <v>29.99</v>
      </c>
      <c r="G34" s="62">
        <v>17.989999999999998</v>
      </c>
      <c r="H34" s="61"/>
      <c r="I34" s="61"/>
    </row>
    <row r="35" spans="1:9" ht="21" customHeight="1" x14ac:dyDescent="0.25">
      <c r="A35" s="58" t="s">
        <v>377</v>
      </c>
      <c r="B35" s="61"/>
      <c r="C35" s="59" t="s">
        <v>251</v>
      </c>
      <c r="D35" s="60">
        <v>9781433558313</v>
      </c>
      <c r="E35" s="61"/>
      <c r="F35" s="62">
        <v>44.99</v>
      </c>
      <c r="G35" s="62">
        <v>22.99</v>
      </c>
      <c r="H35" s="61"/>
      <c r="I35" s="61"/>
    </row>
    <row r="36" spans="1:9" ht="21" customHeight="1" x14ac:dyDescent="0.25"/>
    <row r="37" spans="1:9" ht="21" customHeight="1" x14ac:dyDescent="0.25"/>
  </sheetData>
  <mergeCells count="3">
    <mergeCell ref="D1:I1"/>
    <mergeCell ref="D2:I4"/>
    <mergeCell ref="A24:I24"/>
  </mergeCells>
  <printOptions horizontalCentered="1"/>
  <pageMargins left="0.7" right="0.7" top="0.49" bottom="0.43" header="0.3" footer="0.3"/>
  <pageSetup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27"/>
  <sheetViews>
    <sheetView zoomScaleNormal="100" zoomScalePageLayoutView="70" workbookViewId="0">
      <selection activeCell="N21" sqref="N21"/>
    </sheetView>
  </sheetViews>
  <sheetFormatPr defaultRowHeight="15" x14ac:dyDescent="0.25"/>
  <cols>
    <col min="1" max="1" width="18.85546875" customWidth="1"/>
    <col min="2" max="2" width="18.85546875" style="6" customWidth="1"/>
    <col min="3" max="3" width="7.140625" customWidth="1"/>
    <col min="4" max="4" width="14.140625" customWidth="1"/>
    <col min="5" max="5" width="4.140625" customWidth="1"/>
    <col min="6" max="6" width="7.7109375" style="6" bestFit="1" customWidth="1"/>
    <col min="7" max="7" width="7.42578125" style="6" customWidth="1"/>
    <col min="8" max="8" width="9.140625" style="6"/>
    <col min="9" max="9" width="8" customWidth="1"/>
  </cols>
  <sheetData>
    <row r="1" spans="3:9" ht="61.5" customHeight="1" x14ac:dyDescent="0.35">
      <c r="C1" s="5"/>
      <c r="D1" s="323" t="s">
        <v>378</v>
      </c>
      <c r="E1" s="333"/>
      <c r="F1" s="333"/>
      <c r="G1" s="333"/>
      <c r="H1" s="333"/>
      <c r="I1" s="334"/>
    </row>
    <row r="2" spans="3:9" ht="15" customHeight="1" x14ac:dyDescent="0.25">
      <c r="D2" s="344" t="s">
        <v>19</v>
      </c>
      <c r="E2" s="345"/>
      <c r="F2" s="345"/>
      <c r="G2" s="345"/>
      <c r="H2" s="345"/>
      <c r="I2" s="346"/>
    </row>
    <row r="3" spans="3:9" x14ac:dyDescent="0.25">
      <c r="D3" s="344"/>
      <c r="E3" s="345"/>
      <c r="F3" s="345"/>
      <c r="G3" s="345"/>
      <c r="H3" s="345"/>
      <c r="I3" s="346"/>
    </row>
    <row r="4" spans="3:9" ht="15.75" thickBot="1" x14ac:dyDescent="0.3">
      <c r="D4" s="347"/>
      <c r="E4" s="348"/>
      <c r="F4" s="348"/>
      <c r="G4" s="348"/>
      <c r="H4" s="348"/>
      <c r="I4" s="349"/>
    </row>
    <row r="17" spans="1:15" x14ac:dyDescent="0.25">
      <c r="A17" s="341" t="s">
        <v>0</v>
      </c>
      <c r="B17" s="342"/>
      <c r="C17" s="342"/>
      <c r="D17" s="342"/>
      <c r="E17" s="342"/>
      <c r="F17" s="342"/>
      <c r="G17" s="342"/>
      <c r="H17" s="342"/>
      <c r="I17" s="343"/>
    </row>
    <row r="18" spans="1:15" ht="27" customHeight="1" x14ac:dyDescent="0.25">
      <c r="A18" s="11" t="s">
        <v>1</v>
      </c>
      <c r="B18" s="11" t="s">
        <v>2</v>
      </c>
      <c r="C18" s="11" t="s">
        <v>3</v>
      </c>
      <c r="D18" s="11" t="s">
        <v>4</v>
      </c>
      <c r="E18" s="11" t="s">
        <v>5</v>
      </c>
      <c r="F18" s="11" t="s">
        <v>6</v>
      </c>
      <c r="G18" s="11" t="s">
        <v>11</v>
      </c>
      <c r="H18" s="11" t="s">
        <v>7</v>
      </c>
      <c r="I18" s="11" t="s">
        <v>8</v>
      </c>
    </row>
    <row r="19" spans="1:15" x14ac:dyDescent="0.25">
      <c r="A19" s="58" t="s">
        <v>379</v>
      </c>
      <c r="B19" s="58" t="s">
        <v>380</v>
      </c>
      <c r="C19" s="59" t="s">
        <v>237</v>
      </c>
      <c r="D19" s="60">
        <v>9781434710994</v>
      </c>
      <c r="E19" s="61"/>
      <c r="F19" s="62">
        <v>16.989999999999998</v>
      </c>
      <c r="G19" s="61"/>
      <c r="H19" s="61"/>
      <c r="I19" s="61"/>
    </row>
    <row r="20" spans="1:15" x14ac:dyDescent="0.25">
      <c r="A20" s="63" t="s">
        <v>381</v>
      </c>
      <c r="B20" s="63" t="s">
        <v>382</v>
      </c>
      <c r="C20" s="64" t="s">
        <v>251</v>
      </c>
      <c r="D20" s="65">
        <v>9781434711151</v>
      </c>
      <c r="E20" s="66"/>
      <c r="F20" s="67">
        <v>5.99</v>
      </c>
      <c r="G20" s="66"/>
      <c r="H20" s="66"/>
      <c r="I20" s="66"/>
    </row>
    <row r="21" spans="1:15" ht="25.5" x14ac:dyDescent="0.25">
      <c r="A21" s="58" t="s">
        <v>383</v>
      </c>
      <c r="B21" s="58" t="s">
        <v>382</v>
      </c>
      <c r="C21" s="59" t="s">
        <v>384</v>
      </c>
      <c r="D21" s="60">
        <v>9780781430746</v>
      </c>
      <c r="E21" s="61"/>
      <c r="F21" s="62">
        <v>5.99</v>
      </c>
      <c r="G21" s="61"/>
      <c r="H21" s="61"/>
      <c r="I21" s="61"/>
      <c r="O21" s="5"/>
    </row>
    <row r="22" spans="1:15" s="15" customFormat="1" ht="25.15" customHeight="1" x14ac:dyDescent="0.25">
      <c r="A22" s="63" t="s">
        <v>385</v>
      </c>
      <c r="B22" s="63" t="s">
        <v>382</v>
      </c>
      <c r="C22" s="64" t="s">
        <v>384</v>
      </c>
      <c r="D22" s="65">
        <v>9780781430753</v>
      </c>
      <c r="E22" s="66"/>
      <c r="F22" s="67">
        <v>5.99</v>
      </c>
      <c r="G22" s="66"/>
      <c r="H22" s="66"/>
      <c r="I22" s="66"/>
    </row>
    <row r="23" spans="1:15" ht="51" x14ac:dyDescent="0.25">
      <c r="A23" s="58" t="s">
        <v>386</v>
      </c>
      <c r="B23" s="58" t="s">
        <v>387</v>
      </c>
      <c r="C23" s="59" t="s">
        <v>237</v>
      </c>
      <c r="D23" s="60">
        <v>9780781414890</v>
      </c>
      <c r="E23" s="69"/>
      <c r="F23" s="62">
        <v>14.99</v>
      </c>
      <c r="G23" s="69"/>
      <c r="H23" s="69"/>
      <c r="I23" s="69"/>
    </row>
    <row r="24" spans="1:15" ht="38.25" x14ac:dyDescent="0.25">
      <c r="A24" s="63" t="s">
        <v>388</v>
      </c>
      <c r="B24" s="63" t="s">
        <v>389</v>
      </c>
      <c r="C24" s="64" t="s">
        <v>237</v>
      </c>
      <c r="D24" s="65">
        <v>9781434710550</v>
      </c>
      <c r="E24" s="75"/>
      <c r="F24" s="67">
        <v>14.99</v>
      </c>
      <c r="G24" s="75"/>
      <c r="H24" s="75"/>
      <c r="I24" s="75"/>
    </row>
    <row r="25" spans="1:15" ht="38.25" x14ac:dyDescent="0.25">
      <c r="A25" s="58" t="s">
        <v>390</v>
      </c>
      <c r="B25" s="58" t="s">
        <v>391</v>
      </c>
      <c r="C25" s="59" t="s">
        <v>237</v>
      </c>
      <c r="D25" s="60">
        <v>9781434710543</v>
      </c>
      <c r="E25" s="69"/>
      <c r="F25" s="62">
        <v>14.99</v>
      </c>
      <c r="G25" s="69"/>
      <c r="H25" s="69"/>
      <c r="I25" s="69"/>
    </row>
    <row r="26" spans="1:15" x14ac:dyDescent="0.25">
      <c r="A26" s="63" t="s">
        <v>392</v>
      </c>
      <c r="B26" s="63" t="s">
        <v>393</v>
      </c>
      <c r="C26" s="64" t="s">
        <v>251</v>
      </c>
      <c r="D26" s="65">
        <v>9780781414883</v>
      </c>
      <c r="E26" s="66"/>
      <c r="F26" s="67">
        <v>22.99</v>
      </c>
      <c r="G26" s="66"/>
      <c r="H26" s="66"/>
      <c r="I26" s="66"/>
    </row>
    <row r="27" spans="1:15" x14ac:dyDescent="0.25">
      <c r="A27" s="58" t="s">
        <v>394</v>
      </c>
      <c r="B27" s="58" t="s">
        <v>382</v>
      </c>
      <c r="C27" s="59" t="s">
        <v>384</v>
      </c>
      <c r="D27" s="60">
        <v>9781434711168</v>
      </c>
      <c r="E27" s="61"/>
      <c r="F27" s="62">
        <v>5.99</v>
      </c>
      <c r="G27" s="61"/>
      <c r="H27" s="61"/>
      <c r="I27" s="61"/>
    </row>
  </sheetData>
  <mergeCells count="3">
    <mergeCell ref="D1:I1"/>
    <mergeCell ref="D2:I4"/>
    <mergeCell ref="A17:I17"/>
  </mergeCells>
  <printOptions horizontalCentered="1"/>
  <pageMargins left="0.7" right="0.61071428571428577" top="0.49" bottom="0.43" header="0.3" footer="0.3"/>
  <pageSetup scale="8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26"/>
  <sheetViews>
    <sheetView zoomScaleNormal="100" zoomScalePageLayoutView="70" workbookViewId="0">
      <selection activeCell="K16" sqref="K16:K17"/>
    </sheetView>
  </sheetViews>
  <sheetFormatPr defaultRowHeight="15" x14ac:dyDescent="0.25"/>
  <cols>
    <col min="1" max="1" width="19.7109375" customWidth="1"/>
    <col min="2" max="2" width="18.85546875" customWidth="1"/>
    <col min="3" max="3" width="6.7109375" customWidth="1"/>
    <col min="4" max="4" width="13.7109375" style="6" customWidth="1"/>
    <col min="5" max="5" width="3.7109375" customWidth="1"/>
    <col min="6" max="6" width="7.7109375" bestFit="1" customWidth="1"/>
    <col min="7" max="7" width="6.7109375" customWidth="1"/>
    <col min="8" max="8" width="8.7109375" style="6" customWidth="1"/>
    <col min="9" max="9" width="7.7109375" customWidth="1"/>
  </cols>
  <sheetData>
    <row r="1" spans="4:9" ht="61.5" customHeight="1" x14ac:dyDescent="0.35">
      <c r="D1" s="323" t="s">
        <v>395</v>
      </c>
      <c r="E1" s="333"/>
      <c r="F1" s="333"/>
      <c r="G1" s="333"/>
      <c r="H1" s="333"/>
      <c r="I1" s="334"/>
    </row>
    <row r="2" spans="4:9" ht="15" customHeight="1" x14ac:dyDescent="0.25">
      <c r="D2" s="335" t="s">
        <v>63</v>
      </c>
      <c r="E2" s="336"/>
      <c r="F2" s="336"/>
      <c r="G2" s="336"/>
      <c r="H2" s="336"/>
      <c r="I2" s="337"/>
    </row>
    <row r="3" spans="4:9" x14ac:dyDescent="0.25">
      <c r="D3" s="335"/>
      <c r="E3" s="336"/>
      <c r="F3" s="336"/>
      <c r="G3" s="336"/>
      <c r="H3" s="336"/>
      <c r="I3" s="337"/>
    </row>
    <row r="4" spans="4:9" ht="27" customHeight="1" thickBot="1" x14ac:dyDescent="0.3">
      <c r="D4" s="338"/>
      <c r="E4" s="339"/>
      <c r="F4" s="339"/>
      <c r="G4" s="339"/>
      <c r="H4" s="339"/>
      <c r="I4" s="340"/>
    </row>
    <row r="5" spans="4:9" x14ac:dyDescent="0.25">
      <c r="F5" s="29"/>
      <c r="G5" s="29"/>
      <c r="H5" s="29"/>
    </row>
    <row r="17" spans="1:9" ht="15.75" x14ac:dyDescent="0.25">
      <c r="A17" s="404" t="s">
        <v>0</v>
      </c>
      <c r="B17" s="404"/>
      <c r="C17" s="404"/>
      <c r="D17" s="404"/>
      <c r="E17" s="404"/>
      <c r="F17" s="404"/>
      <c r="G17" s="404"/>
      <c r="H17" s="404"/>
      <c r="I17" s="404"/>
    </row>
    <row r="18" spans="1:9" ht="27" customHeight="1" x14ac:dyDescent="0.25">
      <c r="A18" s="10" t="s">
        <v>1</v>
      </c>
      <c r="B18" s="10" t="s">
        <v>2</v>
      </c>
      <c r="C18" s="10" t="s">
        <v>3</v>
      </c>
      <c r="D18" s="10" t="s">
        <v>4</v>
      </c>
      <c r="E18" s="10" t="s">
        <v>5</v>
      </c>
      <c r="F18" s="10" t="s">
        <v>6</v>
      </c>
      <c r="G18" s="10" t="s">
        <v>11</v>
      </c>
      <c r="H18" s="10" t="s">
        <v>7</v>
      </c>
      <c r="I18" s="10" t="s">
        <v>8</v>
      </c>
    </row>
    <row r="19" spans="1:9" ht="25.5" x14ac:dyDescent="0.25">
      <c r="A19" s="58" t="s">
        <v>396</v>
      </c>
      <c r="B19" s="58" t="s">
        <v>397</v>
      </c>
      <c r="C19" s="59" t="s">
        <v>251</v>
      </c>
      <c r="D19" s="60">
        <v>9781627074797</v>
      </c>
      <c r="E19" s="61"/>
      <c r="F19" s="62">
        <v>19.989999999999998</v>
      </c>
      <c r="G19" s="61"/>
      <c r="H19" s="61"/>
      <c r="I19" s="61"/>
    </row>
    <row r="20" spans="1:9" ht="38.25" x14ac:dyDescent="0.25">
      <c r="A20" s="63" t="s">
        <v>398</v>
      </c>
      <c r="B20" s="66"/>
      <c r="C20" s="64" t="s">
        <v>248</v>
      </c>
      <c r="D20" s="65">
        <v>9781627075220</v>
      </c>
      <c r="E20" s="66"/>
      <c r="F20" s="67">
        <v>19.989999999999998</v>
      </c>
      <c r="G20" s="66"/>
      <c r="H20" s="66"/>
      <c r="I20" s="66"/>
    </row>
    <row r="21" spans="1:9" ht="38.25" x14ac:dyDescent="0.25">
      <c r="A21" s="58" t="s">
        <v>399</v>
      </c>
      <c r="B21" s="61"/>
      <c r="C21" s="59" t="s">
        <v>248</v>
      </c>
      <c r="D21" s="60">
        <v>9781627075213</v>
      </c>
      <c r="E21" s="61"/>
      <c r="F21" s="62">
        <v>19.989999999999998</v>
      </c>
      <c r="G21" s="61"/>
      <c r="H21" s="61"/>
      <c r="I21" s="61"/>
    </row>
    <row r="22" spans="1:9" ht="25.5" x14ac:dyDescent="0.25">
      <c r="A22" s="63" t="s">
        <v>400</v>
      </c>
      <c r="B22" s="63" t="s">
        <v>401</v>
      </c>
      <c r="C22" s="64" t="s">
        <v>251</v>
      </c>
      <c r="D22" s="65">
        <v>9781627073325</v>
      </c>
      <c r="E22" s="66"/>
      <c r="F22" s="67">
        <v>16.989999999999998</v>
      </c>
      <c r="G22" s="66"/>
      <c r="H22" s="66"/>
      <c r="I22" s="66"/>
    </row>
    <row r="23" spans="1:9" ht="25.5" x14ac:dyDescent="0.25">
      <c r="A23" s="58" t="s">
        <v>402</v>
      </c>
      <c r="B23" s="58" t="s">
        <v>401</v>
      </c>
      <c r="C23" s="59" t="s">
        <v>251</v>
      </c>
      <c r="D23" s="60">
        <v>9781627074759</v>
      </c>
      <c r="E23" s="61"/>
      <c r="F23" s="62">
        <v>12.99</v>
      </c>
      <c r="G23" s="61"/>
      <c r="H23" s="61"/>
      <c r="I23" s="61"/>
    </row>
    <row r="24" spans="1:9" ht="38.25" x14ac:dyDescent="0.25">
      <c r="A24" s="63" t="s">
        <v>403</v>
      </c>
      <c r="B24" s="63" t="s">
        <v>404</v>
      </c>
      <c r="C24" s="64" t="s">
        <v>248</v>
      </c>
      <c r="D24" s="65">
        <v>9781627075336</v>
      </c>
      <c r="E24" s="66"/>
      <c r="F24" s="67">
        <v>19.989999999999998</v>
      </c>
      <c r="G24" s="66"/>
      <c r="H24" s="66"/>
      <c r="I24" s="66"/>
    </row>
    <row r="25" spans="1:9" x14ac:dyDescent="0.25">
      <c r="A25" s="58" t="s">
        <v>405</v>
      </c>
      <c r="B25" s="58" t="s">
        <v>406</v>
      </c>
      <c r="C25" s="59" t="s">
        <v>251</v>
      </c>
      <c r="D25" s="60">
        <v>9781627075985</v>
      </c>
      <c r="E25" s="61"/>
      <c r="F25" s="62">
        <v>16.989999999999998</v>
      </c>
      <c r="G25" s="61"/>
      <c r="H25" s="61"/>
      <c r="I25" s="61"/>
    </row>
    <row r="26" spans="1:9" ht="38.25" x14ac:dyDescent="0.25">
      <c r="A26" s="63" t="s">
        <v>407</v>
      </c>
      <c r="B26" s="66"/>
      <c r="C26" s="64" t="s">
        <v>408</v>
      </c>
      <c r="D26" s="65">
        <v>717336591422</v>
      </c>
      <c r="E26" s="66"/>
      <c r="F26" s="67">
        <v>9.99</v>
      </c>
      <c r="G26" s="66"/>
      <c r="H26" s="66"/>
      <c r="I26" s="66"/>
    </row>
  </sheetData>
  <mergeCells count="3">
    <mergeCell ref="D1:I1"/>
    <mergeCell ref="D2:I4"/>
    <mergeCell ref="A17:I17"/>
  </mergeCells>
  <printOptions horizontalCentered="1"/>
  <pageMargins left="0.7" right="0.61071428571428577" top="0.49" bottom="0.43" header="0.3" footer="0.3"/>
  <pageSetup scale="8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52"/>
  <sheetViews>
    <sheetView zoomScaleNormal="100" zoomScaleSheetLayoutView="82" zoomScalePageLayoutView="85" workbookViewId="0">
      <selection activeCell="M12" sqref="M12"/>
    </sheetView>
  </sheetViews>
  <sheetFormatPr defaultRowHeight="15" x14ac:dyDescent="0.25"/>
  <cols>
    <col min="1" max="1" width="18.7109375" customWidth="1"/>
    <col min="2" max="2" width="14.140625" style="6" bestFit="1" customWidth="1"/>
    <col min="3" max="3" width="6.7109375" customWidth="1"/>
    <col min="4" max="4" width="13.7109375" customWidth="1"/>
    <col min="5" max="5" width="3.7109375" customWidth="1"/>
    <col min="6" max="7" width="7.7109375" style="6" bestFit="1" customWidth="1"/>
    <col min="8" max="8" width="8.7109375" style="6" customWidth="1"/>
    <col min="9" max="9" width="7.7109375" customWidth="1"/>
    <col min="10" max="13" width="8.7109375" customWidth="1"/>
  </cols>
  <sheetData>
    <row r="1" spans="3:9" ht="61.5" customHeight="1" x14ac:dyDescent="0.35">
      <c r="C1" s="5"/>
      <c r="D1" s="323" t="s">
        <v>422</v>
      </c>
      <c r="E1" s="333"/>
      <c r="F1" s="333"/>
      <c r="G1" s="333"/>
      <c r="H1" s="333"/>
      <c r="I1" s="334"/>
    </row>
    <row r="2" spans="3:9" ht="15" customHeight="1" x14ac:dyDescent="0.25">
      <c r="D2" s="405" t="s">
        <v>20</v>
      </c>
      <c r="E2" s="406"/>
      <c r="F2" s="406"/>
      <c r="G2" s="406"/>
      <c r="H2" s="406"/>
      <c r="I2" s="407"/>
    </row>
    <row r="3" spans="3:9" x14ac:dyDescent="0.25">
      <c r="D3" s="405"/>
      <c r="E3" s="406"/>
      <c r="F3" s="406"/>
      <c r="G3" s="406"/>
      <c r="H3" s="406"/>
      <c r="I3" s="407"/>
    </row>
    <row r="4" spans="3:9" x14ac:dyDescent="0.25">
      <c r="D4" s="405"/>
      <c r="E4" s="406"/>
      <c r="F4" s="406"/>
      <c r="G4" s="406"/>
      <c r="H4" s="406"/>
      <c r="I4" s="407"/>
    </row>
    <row r="5" spans="3:9" ht="48" customHeight="1" thickBot="1" x14ac:dyDescent="0.3">
      <c r="D5" s="384"/>
      <c r="E5" s="385"/>
      <c r="F5" s="385"/>
      <c r="G5" s="385"/>
      <c r="H5" s="385"/>
      <c r="I5" s="386"/>
    </row>
    <row r="18" spans="1:13" x14ac:dyDescent="0.25">
      <c r="A18" s="341" t="s">
        <v>0</v>
      </c>
      <c r="B18" s="342"/>
      <c r="C18" s="342"/>
      <c r="D18" s="342"/>
      <c r="E18" s="342"/>
      <c r="F18" s="342"/>
      <c r="G18" s="342"/>
      <c r="H18" s="342"/>
      <c r="I18" s="343"/>
    </row>
    <row r="19" spans="1:13" ht="27" customHeight="1" x14ac:dyDescent="0.25">
      <c r="A19" s="11" t="s">
        <v>1</v>
      </c>
      <c r="B19" s="11" t="s">
        <v>2</v>
      </c>
      <c r="C19" s="11" t="s">
        <v>3</v>
      </c>
      <c r="D19" s="11" t="s">
        <v>4</v>
      </c>
      <c r="E19" s="11" t="s">
        <v>5</v>
      </c>
      <c r="F19" s="11" t="s">
        <v>6</v>
      </c>
      <c r="G19" s="11" t="s">
        <v>11</v>
      </c>
      <c r="H19" s="11" t="s">
        <v>7</v>
      </c>
      <c r="I19" s="11" t="s">
        <v>8</v>
      </c>
    </row>
    <row r="20" spans="1:13" x14ac:dyDescent="0.25">
      <c r="A20" s="58" t="s">
        <v>409</v>
      </c>
      <c r="B20" s="58" t="s">
        <v>410</v>
      </c>
      <c r="C20" s="59" t="s">
        <v>251</v>
      </c>
      <c r="D20" s="60">
        <v>9781478976950</v>
      </c>
      <c r="E20" s="61"/>
      <c r="F20" s="62">
        <v>24</v>
      </c>
      <c r="G20" s="62">
        <v>19.97</v>
      </c>
      <c r="H20" s="61"/>
      <c r="I20" s="61"/>
    </row>
    <row r="21" spans="1:13" ht="25.5" x14ac:dyDescent="0.25">
      <c r="A21" s="63" t="s">
        <v>411</v>
      </c>
      <c r="B21" s="63" t="s">
        <v>412</v>
      </c>
      <c r="C21" s="64" t="s">
        <v>251</v>
      </c>
      <c r="D21" s="65">
        <v>9781455559954</v>
      </c>
      <c r="E21" s="66"/>
      <c r="F21" s="67">
        <v>17</v>
      </c>
      <c r="G21" s="67">
        <v>5</v>
      </c>
      <c r="H21" s="66"/>
      <c r="I21" s="66"/>
    </row>
    <row r="22" spans="1:13" ht="25.5" x14ac:dyDescent="0.25">
      <c r="A22" s="58" t="s">
        <v>413</v>
      </c>
      <c r="B22" s="58" t="s">
        <v>414</v>
      </c>
      <c r="C22" s="59" t="s">
        <v>237</v>
      </c>
      <c r="D22" s="60">
        <v>9781478970347</v>
      </c>
      <c r="E22" s="61"/>
      <c r="F22" s="62">
        <v>12.99</v>
      </c>
      <c r="G22" s="62">
        <v>10.97</v>
      </c>
      <c r="H22" s="61"/>
      <c r="I22" s="61"/>
      <c r="M22" s="5"/>
    </row>
    <row r="23" spans="1:13" x14ac:dyDescent="0.25">
      <c r="A23" s="63" t="s">
        <v>415</v>
      </c>
      <c r="B23" s="63" t="s">
        <v>414</v>
      </c>
      <c r="C23" s="64" t="s">
        <v>237</v>
      </c>
      <c r="D23" s="65">
        <v>9781455529322</v>
      </c>
      <c r="E23" s="66"/>
      <c r="F23" s="67">
        <v>15</v>
      </c>
      <c r="G23" s="67">
        <v>5</v>
      </c>
      <c r="H23" s="66"/>
      <c r="I23" s="66"/>
    </row>
    <row r="24" spans="1:13" ht="25.5" x14ac:dyDescent="0.25">
      <c r="A24" s="58" t="s">
        <v>416</v>
      </c>
      <c r="B24" s="58" t="s">
        <v>412</v>
      </c>
      <c r="C24" s="59" t="s">
        <v>251</v>
      </c>
      <c r="D24" s="60">
        <v>9781455517367</v>
      </c>
      <c r="E24" s="61"/>
      <c r="F24" s="62">
        <v>17</v>
      </c>
      <c r="G24" s="62">
        <v>5</v>
      </c>
      <c r="H24" s="61"/>
      <c r="I24" s="61"/>
    </row>
    <row r="25" spans="1:13" x14ac:dyDescent="0.25">
      <c r="A25" s="63" t="s">
        <v>417</v>
      </c>
      <c r="B25" s="63" t="s">
        <v>418</v>
      </c>
      <c r="C25" s="64" t="s">
        <v>251</v>
      </c>
      <c r="D25" s="65">
        <v>9781455553907</v>
      </c>
      <c r="E25" s="66"/>
      <c r="F25" s="67">
        <v>25</v>
      </c>
      <c r="G25" s="67">
        <v>19.97</v>
      </c>
      <c r="H25" s="66"/>
      <c r="I25" s="66"/>
    </row>
    <row r="26" spans="1:13" x14ac:dyDescent="0.25">
      <c r="A26" s="58" t="s">
        <v>419</v>
      </c>
      <c r="B26" s="58" t="s">
        <v>418</v>
      </c>
      <c r="C26" s="59" t="s">
        <v>237</v>
      </c>
      <c r="D26" s="60">
        <v>9781455553921</v>
      </c>
      <c r="E26" s="61"/>
      <c r="F26" s="62">
        <v>12.99</v>
      </c>
      <c r="G26" s="62">
        <v>10.97</v>
      </c>
      <c r="H26" s="61"/>
      <c r="I26" s="61"/>
    </row>
    <row r="27" spans="1:13" ht="25.5" x14ac:dyDescent="0.25">
      <c r="A27" s="63" t="s">
        <v>420</v>
      </c>
      <c r="B27" s="63" t="s">
        <v>414</v>
      </c>
      <c r="C27" s="64" t="s">
        <v>251</v>
      </c>
      <c r="D27" s="65">
        <v>9781455534326</v>
      </c>
      <c r="E27" s="66"/>
      <c r="F27" s="67">
        <v>26</v>
      </c>
      <c r="G27" s="67">
        <v>20.97</v>
      </c>
      <c r="H27" s="66"/>
      <c r="I27" s="66"/>
    </row>
    <row r="28" spans="1:13" x14ac:dyDescent="0.25">
      <c r="A28" s="58" t="s">
        <v>421</v>
      </c>
      <c r="B28" s="58" t="s">
        <v>412</v>
      </c>
      <c r="C28" s="59" t="s">
        <v>237</v>
      </c>
      <c r="D28" s="60">
        <v>9780446691093</v>
      </c>
      <c r="E28" s="61"/>
      <c r="F28" s="62">
        <v>14.99</v>
      </c>
      <c r="G28" s="62">
        <v>5</v>
      </c>
      <c r="H28" s="61"/>
      <c r="I28" s="61"/>
    </row>
    <row r="35" spans="1:10" ht="144.6" customHeight="1" x14ac:dyDescent="0.25">
      <c r="A35" s="18"/>
      <c r="B35" s="19"/>
      <c r="C35" s="19"/>
      <c r="D35" s="20"/>
      <c r="E35" s="20"/>
      <c r="F35" s="20"/>
      <c r="G35" s="21"/>
      <c r="H35" s="21"/>
      <c r="I35" s="19"/>
      <c r="J35" s="22"/>
    </row>
    <row r="36" spans="1:10" x14ac:dyDescent="0.25">
      <c r="A36" s="18"/>
      <c r="B36" s="19"/>
      <c r="C36" s="19"/>
      <c r="D36" s="20"/>
      <c r="E36" s="20"/>
      <c r="F36" s="20"/>
      <c r="G36" s="21"/>
      <c r="H36" s="21"/>
      <c r="I36" s="19"/>
      <c r="J36" s="22"/>
    </row>
    <row r="52" ht="29.45" customHeight="1" x14ac:dyDescent="0.25"/>
  </sheetData>
  <mergeCells count="3">
    <mergeCell ref="D1:I1"/>
    <mergeCell ref="D2:I5"/>
    <mergeCell ref="A18:I18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22"/>
  <sheetViews>
    <sheetView zoomScaleNormal="100" workbookViewId="0">
      <selection activeCell="K26" sqref="K26"/>
    </sheetView>
  </sheetViews>
  <sheetFormatPr defaultRowHeight="15" x14ac:dyDescent="0.25"/>
  <cols>
    <col min="1" max="1" width="22.7109375" customWidth="1"/>
    <col min="2" max="2" width="13" customWidth="1"/>
    <col min="4" max="4" width="15.7109375" bestFit="1" customWidth="1"/>
  </cols>
  <sheetData>
    <row r="1" spans="2:9" ht="74.25" customHeight="1" x14ac:dyDescent="0.35">
      <c r="B1" s="6"/>
      <c r="C1" s="5"/>
      <c r="D1" s="323" t="s">
        <v>423</v>
      </c>
      <c r="E1" s="333"/>
      <c r="F1" s="333"/>
      <c r="G1" s="333"/>
      <c r="H1" s="333"/>
      <c r="I1" s="334"/>
    </row>
    <row r="2" spans="2:9" x14ac:dyDescent="0.25">
      <c r="B2" s="6"/>
      <c r="D2" s="344" t="s">
        <v>424</v>
      </c>
      <c r="E2" s="345"/>
      <c r="F2" s="345"/>
      <c r="G2" s="345"/>
      <c r="H2" s="345"/>
      <c r="I2" s="346"/>
    </row>
    <row r="3" spans="2:9" x14ac:dyDescent="0.25">
      <c r="B3" s="6"/>
      <c r="D3" s="344"/>
      <c r="E3" s="345"/>
      <c r="F3" s="345"/>
      <c r="G3" s="345"/>
      <c r="H3" s="345"/>
      <c r="I3" s="346"/>
    </row>
    <row r="4" spans="2:9" ht="15.75" thickBot="1" x14ac:dyDescent="0.3">
      <c r="B4" s="6"/>
      <c r="D4" s="347"/>
      <c r="E4" s="348"/>
      <c r="F4" s="348"/>
      <c r="G4" s="348"/>
      <c r="H4" s="348"/>
      <c r="I4" s="349"/>
    </row>
    <row r="5" spans="2:9" x14ac:dyDescent="0.25">
      <c r="B5" s="6"/>
      <c r="D5" s="46"/>
      <c r="E5" s="46"/>
      <c r="F5" s="46"/>
      <c r="G5" s="46"/>
      <c r="H5" s="46"/>
      <c r="I5" s="46"/>
    </row>
    <row r="6" spans="2:9" x14ac:dyDescent="0.25">
      <c r="B6" s="6"/>
      <c r="F6" s="6"/>
      <c r="G6" s="6"/>
      <c r="H6" s="6"/>
    </row>
    <row r="7" spans="2:9" x14ac:dyDescent="0.25">
      <c r="B7" s="6"/>
      <c r="F7" s="6"/>
      <c r="G7" s="6"/>
      <c r="H7" s="6"/>
    </row>
    <row r="8" spans="2:9" x14ac:dyDescent="0.25">
      <c r="B8" s="6"/>
      <c r="F8" s="6"/>
      <c r="G8" s="6"/>
      <c r="H8" s="6"/>
    </row>
    <row r="9" spans="2:9" x14ac:dyDescent="0.25">
      <c r="B9" s="6"/>
      <c r="F9" s="6"/>
      <c r="G9" s="6"/>
      <c r="H9" s="6"/>
    </row>
    <row r="10" spans="2:9" x14ac:dyDescent="0.25">
      <c r="B10" s="6"/>
      <c r="F10" s="6"/>
      <c r="G10" s="6"/>
      <c r="H10" s="6"/>
    </row>
    <row r="11" spans="2:9" x14ac:dyDescent="0.25">
      <c r="B11" s="6"/>
      <c r="F11" s="6"/>
      <c r="G11" s="6"/>
      <c r="H11" s="6"/>
    </row>
    <row r="12" spans="2:9" x14ac:dyDescent="0.25">
      <c r="B12" s="6"/>
      <c r="F12" s="6"/>
      <c r="G12" s="6"/>
      <c r="H12" s="6"/>
    </row>
    <row r="13" spans="2:9" x14ac:dyDescent="0.25">
      <c r="B13" s="6"/>
      <c r="F13" s="6"/>
      <c r="G13" s="6"/>
      <c r="H13" s="6"/>
    </row>
    <row r="14" spans="2:9" x14ac:dyDescent="0.25">
      <c r="B14" s="6"/>
      <c r="F14" s="6"/>
      <c r="G14" s="6"/>
      <c r="H14" s="6"/>
    </row>
    <row r="15" spans="2:9" x14ac:dyDescent="0.25">
      <c r="B15" s="6"/>
      <c r="F15" s="6"/>
      <c r="G15" s="6"/>
      <c r="H15" s="6"/>
    </row>
    <row r="16" spans="2:9" x14ac:dyDescent="0.25">
      <c r="B16" s="6"/>
      <c r="F16" s="6"/>
      <c r="G16" s="6"/>
      <c r="H16" s="6"/>
    </row>
    <row r="17" spans="1:9" x14ac:dyDescent="0.25">
      <c r="B17" s="6"/>
      <c r="F17" s="6"/>
      <c r="G17" s="6"/>
      <c r="H17" s="6"/>
    </row>
    <row r="18" spans="1:9" x14ac:dyDescent="0.25">
      <c r="A18" s="341" t="s">
        <v>0</v>
      </c>
      <c r="B18" s="342"/>
      <c r="C18" s="342"/>
      <c r="D18" s="342"/>
      <c r="E18" s="342"/>
      <c r="F18" s="342"/>
      <c r="G18" s="342"/>
      <c r="H18" s="342"/>
      <c r="I18" s="343"/>
    </row>
    <row r="19" spans="1:9" ht="25.5" x14ac:dyDescent="0.25">
      <c r="A19" s="11" t="s">
        <v>1</v>
      </c>
      <c r="B19" s="11" t="s">
        <v>2</v>
      </c>
      <c r="C19" s="11" t="s">
        <v>3</v>
      </c>
      <c r="D19" s="11" t="s">
        <v>4</v>
      </c>
      <c r="E19" s="11" t="s">
        <v>5</v>
      </c>
      <c r="F19" s="11" t="s">
        <v>6</v>
      </c>
      <c r="G19" s="11" t="s">
        <v>11</v>
      </c>
      <c r="H19" s="11" t="s">
        <v>7</v>
      </c>
      <c r="I19" s="11" t="s">
        <v>8</v>
      </c>
    </row>
    <row r="20" spans="1:9" x14ac:dyDescent="0.25">
      <c r="A20" s="58" t="s">
        <v>425</v>
      </c>
      <c r="B20" s="61"/>
      <c r="C20" s="59" t="s">
        <v>251</v>
      </c>
      <c r="D20" s="60">
        <v>9781589979284</v>
      </c>
      <c r="E20" s="61"/>
      <c r="F20" s="62">
        <v>34.99</v>
      </c>
      <c r="G20" s="61"/>
      <c r="H20" s="61"/>
      <c r="I20" s="61"/>
    </row>
    <row r="21" spans="1:9" ht="25.5" x14ac:dyDescent="0.25">
      <c r="A21" s="63" t="s">
        <v>426</v>
      </c>
      <c r="B21" s="66"/>
      <c r="C21" s="66"/>
      <c r="D21" s="65">
        <v>9781589979567</v>
      </c>
      <c r="E21" s="66"/>
      <c r="F21" s="67">
        <v>44.99</v>
      </c>
      <c r="G21" s="66"/>
      <c r="H21" s="66"/>
      <c r="I21" s="66"/>
    </row>
    <row r="22" spans="1:9" ht="25.5" x14ac:dyDescent="0.25">
      <c r="A22" s="58" t="s">
        <v>427</v>
      </c>
      <c r="B22" s="61"/>
      <c r="C22" s="61"/>
      <c r="D22" s="60">
        <v>9781589979550</v>
      </c>
      <c r="E22" s="61"/>
      <c r="F22" s="62">
        <v>44.99</v>
      </c>
      <c r="G22" s="61"/>
      <c r="H22" s="61"/>
      <c r="I22" s="61"/>
    </row>
  </sheetData>
  <mergeCells count="3">
    <mergeCell ref="D1:I1"/>
    <mergeCell ref="D2:I4"/>
    <mergeCell ref="A18:I18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zoomScaleNormal="100" workbookViewId="0">
      <selection activeCell="O16" sqref="O16"/>
    </sheetView>
  </sheetViews>
  <sheetFormatPr defaultRowHeight="15" x14ac:dyDescent="0.25"/>
  <cols>
    <col min="1" max="1" width="18.7109375" customWidth="1"/>
    <col min="2" max="2" width="18.7109375" style="6" customWidth="1"/>
    <col min="3" max="3" width="7.7109375" customWidth="1"/>
    <col min="4" max="4" width="13.7109375" customWidth="1"/>
    <col min="5" max="5" width="3.7109375" customWidth="1"/>
    <col min="6" max="6" width="7.7109375" style="6" bestFit="1" customWidth="1"/>
    <col min="7" max="7" width="5.7109375" style="6" customWidth="1"/>
    <col min="8" max="8" width="8.7109375" style="6" customWidth="1"/>
    <col min="9" max="9" width="7.7109375" customWidth="1"/>
    <col min="10" max="15" width="8.7109375" customWidth="1"/>
  </cols>
  <sheetData>
    <row r="1" spans="3:9" ht="61.5" customHeight="1" x14ac:dyDescent="0.35">
      <c r="C1" s="5"/>
      <c r="D1" s="323" t="s">
        <v>242</v>
      </c>
      <c r="E1" s="333"/>
      <c r="F1" s="333"/>
      <c r="G1" s="333"/>
      <c r="H1" s="333"/>
      <c r="I1" s="334"/>
    </row>
    <row r="2" spans="3:9" ht="27.6" customHeight="1" x14ac:dyDescent="0.25">
      <c r="D2" s="335" t="s">
        <v>9</v>
      </c>
      <c r="E2" s="336"/>
      <c r="F2" s="336"/>
      <c r="G2" s="336"/>
      <c r="H2" s="336"/>
      <c r="I2" s="337"/>
    </row>
    <row r="3" spans="3:9" x14ac:dyDescent="0.25">
      <c r="D3" s="335"/>
      <c r="E3" s="336"/>
      <c r="F3" s="336"/>
      <c r="G3" s="336"/>
      <c r="H3" s="336"/>
      <c r="I3" s="337"/>
    </row>
    <row r="4" spans="3:9" ht="15.75" thickBot="1" x14ac:dyDescent="0.3">
      <c r="D4" s="338"/>
      <c r="E4" s="339"/>
      <c r="F4" s="339"/>
      <c r="G4" s="339"/>
      <c r="H4" s="339"/>
      <c r="I4" s="340"/>
    </row>
    <row r="17" spans="1:9" x14ac:dyDescent="0.25">
      <c r="A17" s="341" t="s">
        <v>0</v>
      </c>
      <c r="B17" s="342"/>
      <c r="C17" s="342"/>
      <c r="D17" s="342"/>
      <c r="E17" s="342"/>
      <c r="F17" s="342"/>
      <c r="G17" s="342"/>
      <c r="H17" s="342"/>
      <c r="I17" s="343"/>
    </row>
    <row r="18" spans="1:9" ht="27" customHeight="1" x14ac:dyDescent="0.25">
      <c r="A18" s="13" t="s">
        <v>1</v>
      </c>
      <c r="B18" s="13" t="s">
        <v>2</v>
      </c>
      <c r="C18" s="14" t="s">
        <v>10</v>
      </c>
      <c r="D18" s="13" t="s">
        <v>4</v>
      </c>
      <c r="E18" s="13" t="s">
        <v>5</v>
      </c>
      <c r="F18" s="13" t="s">
        <v>6</v>
      </c>
      <c r="G18" s="13" t="s">
        <v>11</v>
      </c>
      <c r="H18" s="13" t="s">
        <v>7</v>
      </c>
      <c r="I18" s="13" t="s">
        <v>8</v>
      </c>
    </row>
    <row r="19" spans="1:9" ht="38.25" x14ac:dyDescent="0.25">
      <c r="A19" s="58" t="s">
        <v>243</v>
      </c>
      <c r="B19" s="58" t="s">
        <v>244</v>
      </c>
      <c r="C19" s="59" t="s">
        <v>237</v>
      </c>
      <c r="D19" s="60">
        <v>9780899577906</v>
      </c>
      <c r="E19" s="61"/>
      <c r="F19" s="62">
        <v>16.989999999999998</v>
      </c>
      <c r="G19" s="61"/>
      <c r="H19" s="61"/>
      <c r="I19" s="61"/>
    </row>
    <row r="20" spans="1:9" ht="38.25" x14ac:dyDescent="0.25">
      <c r="A20" s="63" t="s">
        <v>245</v>
      </c>
      <c r="B20" s="63" t="s">
        <v>246</v>
      </c>
      <c r="C20" s="64" t="s">
        <v>237</v>
      </c>
      <c r="D20" s="65">
        <v>9780899571652</v>
      </c>
      <c r="E20" s="66"/>
      <c r="F20" s="67">
        <v>16.989999999999998</v>
      </c>
      <c r="G20" s="66"/>
      <c r="H20" s="66"/>
      <c r="I20" s="66"/>
    </row>
    <row r="21" spans="1:9" ht="38.25" x14ac:dyDescent="0.25">
      <c r="A21" s="58" t="s">
        <v>247</v>
      </c>
      <c r="B21" s="61"/>
      <c r="C21" s="59" t="s">
        <v>248</v>
      </c>
      <c r="D21" s="60">
        <v>9780899577487</v>
      </c>
      <c r="E21" s="61"/>
      <c r="F21" s="62">
        <v>89.99</v>
      </c>
      <c r="G21" s="61"/>
      <c r="H21" s="61"/>
      <c r="I21" s="61"/>
    </row>
    <row r="22" spans="1:9" ht="25.5" x14ac:dyDescent="0.25">
      <c r="A22" s="63" t="s">
        <v>249</v>
      </c>
      <c r="B22" s="63" t="s">
        <v>250</v>
      </c>
      <c r="C22" s="64" t="s">
        <v>237</v>
      </c>
      <c r="D22" s="65">
        <v>9780899579108</v>
      </c>
      <c r="E22" s="66"/>
      <c r="F22" s="67">
        <v>12.99</v>
      </c>
      <c r="G22" s="66"/>
      <c r="H22" s="66"/>
      <c r="I22" s="66"/>
    </row>
  </sheetData>
  <mergeCells count="3">
    <mergeCell ref="D1:I1"/>
    <mergeCell ref="D2:I4"/>
    <mergeCell ref="A17:I17"/>
  </mergeCells>
  <pageMargins left="0.7" right="0.61071428571428577" top="0.75" bottom="0.75" header="0.3" footer="0.3"/>
  <pageSetup scale="91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27"/>
  <sheetViews>
    <sheetView topLeftCell="A4" zoomScaleNormal="100" zoomScalePageLayoutView="80" workbookViewId="0">
      <selection activeCell="Q24" sqref="Q24"/>
    </sheetView>
  </sheetViews>
  <sheetFormatPr defaultRowHeight="15" x14ac:dyDescent="0.25"/>
  <cols>
    <col min="1" max="1" width="18.7109375" customWidth="1"/>
    <col min="2" max="2" width="18.7109375" style="6" customWidth="1"/>
    <col min="3" max="3" width="6.7109375" customWidth="1"/>
    <col min="4" max="4" width="13.7109375" customWidth="1"/>
    <col min="5" max="5" width="3.7109375" customWidth="1"/>
    <col min="6" max="6" width="7.7109375" style="6" customWidth="1"/>
    <col min="7" max="7" width="7.7109375" style="6" bestFit="1" customWidth="1"/>
    <col min="8" max="8" width="8.7109375" style="6" customWidth="1"/>
    <col min="9" max="9" width="7.7109375" customWidth="1"/>
    <col min="10" max="13" width="8.7109375" customWidth="1"/>
  </cols>
  <sheetData>
    <row r="1" spans="3:9" ht="61.5" customHeight="1" x14ac:dyDescent="0.35">
      <c r="C1" s="5"/>
      <c r="D1" s="323" t="s">
        <v>428</v>
      </c>
      <c r="E1" s="333"/>
      <c r="F1" s="333"/>
      <c r="G1" s="333"/>
      <c r="H1" s="333"/>
      <c r="I1" s="334"/>
    </row>
    <row r="2" spans="3:9" ht="15" customHeight="1" x14ac:dyDescent="0.25">
      <c r="D2" s="335" t="s">
        <v>62</v>
      </c>
      <c r="E2" s="336"/>
      <c r="F2" s="336"/>
      <c r="G2" s="336"/>
      <c r="H2" s="336"/>
      <c r="I2" s="337"/>
    </row>
    <row r="3" spans="3:9" x14ac:dyDescent="0.25">
      <c r="D3" s="335"/>
      <c r="E3" s="336"/>
      <c r="F3" s="336"/>
      <c r="G3" s="336"/>
      <c r="H3" s="336"/>
      <c r="I3" s="337"/>
    </row>
    <row r="4" spans="3:9" x14ac:dyDescent="0.25">
      <c r="D4" s="335"/>
      <c r="E4" s="336"/>
      <c r="F4" s="336"/>
      <c r="G4" s="336"/>
      <c r="H4" s="336"/>
      <c r="I4" s="337"/>
    </row>
    <row r="5" spans="3:9" ht="15.75" thickBot="1" x14ac:dyDescent="0.3">
      <c r="D5" s="338"/>
      <c r="E5" s="339"/>
      <c r="F5" s="339"/>
      <c r="G5" s="339"/>
      <c r="H5" s="339"/>
      <c r="I5" s="340"/>
    </row>
    <row r="19" spans="1:9" x14ac:dyDescent="0.25">
      <c r="A19" s="341" t="s">
        <v>0</v>
      </c>
      <c r="B19" s="342"/>
      <c r="C19" s="342"/>
      <c r="D19" s="342"/>
      <c r="E19" s="342"/>
      <c r="F19" s="342"/>
      <c r="G19" s="342"/>
      <c r="H19" s="342"/>
      <c r="I19" s="343"/>
    </row>
    <row r="20" spans="1:9" ht="27" customHeight="1" x14ac:dyDescent="0.25">
      <c r="A20" s="23" t="s">
        <v>1</v>
      </c>
      <c r="B20" s="23" t="s">
        <v>2</v>
      </c>
      <c r="C20" s="23" t="s">
        <v>3</v>
      </c>
      <c r="D20" s="23" t="s">
        <v>4</v>
      </c>
      <c r="E20" s="23" t="s">
        <v>5</v>
      </c>
      <c r="F20" s="23" t="s">
        <v>6</v>
      </c>
      <c r="G20" s="23" t="s">
        <v>11</v>
      </c>
      <c r="H20" s="23" t="s">
        <v>7</v>
      </c>
      <c r="I20" s="23" t="s">
        <v>8</v>
      </c>
    </row>
    <row r="21" spans="1:9" x14ac:dyDescent="0.25">
      <c r="A21" s="80" t="s">
        <v>575</v>
      </c>
      <c r="B21" s="58" t="s">
        <v>429</v>
      </c>
      <c r="C21" s="59" t="s">
        <v>237</v>
      </c>
      <c r="D21" s="60">
        <v>9780736944311</v>
      </c>
      <c r="E21" s="61"/>
      <c r="F21" s="62">
        <v>24.99</v>
      </c>
      <c r="G21" s="62">
        <v>19.97</v>
      </c>
      <c r="H21" s="61"/>
      <c r="I21" s="61"/>
    </row>
    <row r="22" spans="1:9" ht="25.5" x14ac:dyDescent="0.25">
      <c r="A22" s="80" t="s">
        <v>574</v>
      </c>
      <c r="B22" s="58" t="s">
        <v>435</v>
      </c>
      <c r="C22" s="59" t="s">
        <v>248</v>
      </c>
      <c r="D22" s="60">
        <v>9780736971973</v>
      </c>
      <c r="E22" s="61"/>
      <c r="F22" s="62">
        <v>36.99</v>
      </c>
      <c r="G22" s="62">
        <v>29.95</v>
      </c>
      <c r="H22" s="61"/>
      <c r="I22" s="61"/>
    </row>
    <row r="23" spans="1:9" ht="25.5" x14ac:dyDescent="0.25">
      <c r="A23" s="63" t="s">
        <v>430</v>
      </c>
      <c r="B23" s="63" t="s">
        <v>431</v>
      </c>
      <c r="C23" s="64" t="s">
        <v>237</v>
      </c>
      <c r="D23" s="65">
        <v>9780736965958</v>
      </c>
      <c r="E23" s="66"/>
      <c r="F23" s="67">
        <v>15.99</v>
      </c>
      <c r="G23" s="67">
        <v>12.97</v>
      </c>
      <c r="H23" s="66"/>
      <c r="I23" s="66"/>
    </row>
    <row r="24" spans="1:9" ht="25.5" x14ac:dyDescent="0.25">
      <c r="A24" s="58" t="s">
        <v>432</v>
      </c>
      <c r="B24" s="58" t="s">
        <v>431</v>
      </c>
      <c r="C24" s="59" t="s">
        <v>251</v>
      </c>
      <c r="D24" s="60">
        <v>9780736916769</v>
      </c>
      <c r="E24" s="61"/>
      <c r="F24" s="62">
        <v>14.99</v>
      </c>
      <c r="G24" s="62">
        <v>11.97</v>
      </c>
      <c r="H24" s="61"/>
      <c r="I24" s="61"/>
    </row>
    <row r="25" spans="1:9" x14ac:dyDescent="0.25">
      <c r="A25" s="63" t="s">
        <v>433</v>
      </c>
      <c r="B25" s="63" t="s">
        <v>434</v>
      </c>
      <c r="C25" s="64" t="s">
        <v>237</v>
      </c>
      <c r="D25" s="65">
        <v>9780736971010</v>
      </c>
      <c r="E25" s="66"/>
      <c r="F25" s="67">
        <v>16.989999999999998</v>
      </c>
      <c r="G25" s="66"/>
      <c r="H25" s="66"/>
      <c r="I25" s="66"/>
    </row>
    <row r="26" spans="1:9" ht="25.5" x14ac:dyDescent="0.25">
      <c r="A26" s="143" t="s">
        <v>573</v>
      </c>
      <c r="B26" s="63" t="s">
        <v>436</v>
      </c>
      <c r="C26" s="64" t="s">
        <v>237</v>
      </c>
      <c r="D26" s="65">
        <v>9780736967860</v>
      </c>
      <c r="E26" s="66"/>
      <c r="F26" s="67">
        <v>13.99</v>
      </c>
      <c r="G26" s="67">
        <v>11.97</v>
      </c>
      <c r="H26" s="66"/>
      <c r="I26" s="66"/>
    </row>
    <row r="27" spans="1:9" ht="25.5" x14ac:dyDescent="0.25">
      <c r="A27" s="80" t="s">
        <v>572</v>
      </c>
      <c r="B27" s="58" t="s">
        <v>437</v>
      </c>
      <c r="C27" s="59" t="s">
        <v>237</v>
      </c>
      <c r="D27" s="60">
        <v>9780736969253</v>
      </c>
      <c r="E27" s="61"/>
      <c r="F27" s="62">
        <v>13.99</v>
      </c>
      <c r="G27" s="62">
        <v>11.97</v>
      </c>
      <c r="H27" s="61"/>
      <c r="I27" s="61"/>
    </row>
  </sheetData>
  <mergeCells count="3">
    <mergeCell ref="D1:I1"/>
    <mergeCell ref="D2:I5"/>
    <mergeCell ref="A19:I19"/>
  </mergeCells>
  <pageMargins left="0.7" right="0.7" top="0.75" bottom="0.75" header="0.3" footer="0.3"/>
  <pageSetup scale="9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E541D-1AD0-41DC-83FA-B95D08881DB8}">
  <sheetPr>
    <pageSetUpPr fitToPage="1"/>
  </sheetPr>
  <dimension ref="A1:L75"/>
  <sheetViews>
    <sheetView workbookViewId="0">
      <selection activeCell="P15" sqref="P15"/>
    </sheetView>
  </sheetViews>
  <sheetFormatPr defaultRowHeight="15" x14ac:dyDescent="0.25"/>
  <cols>
    <col min="1" max="1" width="6.140625" style="5" customWidth="1"/>
    <col min="2" max="2" width="14.7109375" style="239" customWidth="1"/>
    <col min="3" max="3" width="47" customWidth="1"/>
    <col min="4" max="4" width="16.7109375" style="5" customWidth="1"/>
    <col min="5" max="5" width="10.140625" style="243" customWidth="1"/>
    <col min="6" max="6" width="10.28515625" style="242" customWidth="1"/>
    <col min="7" max="7" width="9.7109375" customWidth="1"/>
    <col min="8" max="8" width="1.7109375" customWidth="1"/>
    <col min="9" max="9" width="9.140625" style="241"/>
    <col min="10" max="11" width="9.140625" style="240"/>
  </cols>
  <sheetData>
    <row r="1" spans="1:11" ht="37.5" customHeight="1" thickBot="1" x14ac:dyDescent="0.3">
      <c r="A1" s="322"/>
      <c r="B1" s="321"/>
      <c r="C1" s="320"/>
      <c r="D1" s="319"/>
      <c r="E1" s="318"/>
      <c r="F1" s="317"/>
      <c r="G1" s="144" t="s">
        <v>615</v>
      </c>
    </row>
    <row r="2" spans="1:11" ht="6.75" customHeight="1" x14ac:dyDescent="0.25">
      <c r="A2" s="315"/>
      <c r="B2" s="311"/>
      <c r="C2" s="2"/>
      <c r="D2" s="310"/>
      <c r="E2" s="309"/>
      <c r="F2" s="308"/>
      <c r="G2" s="2"/>
    </row>
    <row r="3" spans="1:11" ht="18.75" customHeight="1" x14ac:dyDescent="0.25">
      <c r="A3" s="315"/>
      <c r="B3" s="313" t="s">
        <v>40</v>
      </c>
      <c r="C3" s="316" t="s">
        <v>662</v>
      </c>
      <c r="D3" s="313" t="s">
        <v>41</v>
      </c>
      <c r="E3" s="410">
        <f>E4-15</f>
        <v>43025</v>
      </c>
      <c r="F3" s="410"/>
      <c r="G3" s="2"/>
    </row>
    <row r="4" spans="1:11" ht="18.75" customHeight="1" x14ac:dyDescent="0.25">
      <c r="A4" s="315"/>
      <c r="B4" s="313" t="s">
        <v>42</v>
      </c>
      <c r="C4" s="316"/>
      <c r="D4" s="313" t="s">
        <v>43</v>
      </c>
      <c r="E4" s="410">
        <v>43040</v>
      </c>
      <c r="F4" s="410"/>
      <c r="G4" s="2"/>
    </row>
    <row r="5" spans="1:11" ht="18.75" customHeight="1" x14ac:dyDescent="0.25">
      <c r="A5" s="315"/>
      <c r="B5" s="313" t="s">
        <v>44</v>
      </c>
      <c r="C5" s="316" t="s">
        <v>663</v>
      </c>
      <c r="D5" s="313" t="s">
        <v>45</v>
      </c>
      <c r="E5" s="410">
        <v>43100</v>
      </c>
      <c r="F5" s="410"/>
      <c r="G5" s="2"/>
    </row>
    <row r="6" spans="1:11" ht="18.75" customHeight="1" x14ac:dyDescent="0.25">
      <c r="A6" s="315"/>
      <c r="B6" s="313" t="s">
        <v>46</v>
      </c>
      <c r="C6" s="316" t="s">
        <v>664</v>
      </c>
      <c r="D6" s="313" t="s">
        <v>47</v>
      </c>
      <c r="E6" s="411"/>
      <c r="F6" s="411"/>
      <c r="G6" s="2"/>
    </row>
    <row r="7" spans="1:11" ht="18.75" customHeight="1" x14ac:dyDescent="0.25">
      <c r="A7" s="315"/>
      <c r="B7" s="313" t="s">
        <v>48</v>
      </c>
      <c r="C7" s="316" t="str">
        <f>G1</f>
        <v>Munce Countdown To Christmas</v>
      </c>
      <c r="D7" s="145" t="s">
        <v>49</v>
      </c>
      <c r="E7" s="410">
        <f ca="1">TODAY()</f>
        <v>43059</v>
      </c>
      <c r="F7" s="412"/>
      <c r="G7" s="2"/>
    </row>
    <row r="8" spans="1:11" ht="18.75" customHeight="1" x14ac:dyDescent="0.25">
      <c r="A8" s="315"/>
      <c r="B8" s="313" t="s">
        <v>50</v>
      </c>
      <c r="C8" s="314" t="s">
        <v>614</v>
      </c>
      <c r="D8" s="313" t="s">
        <v>51</v>
      </c>
      <c r="E8" s="412" t="str">
        <f ca="1">IF(E6&gt;=TODAY(),"90 days","NONE")</f>
        <v>NONE</v>
      </c>
      <c r="F8" s="412"/>
      <c r="G8" s="2"/>
    </row>
    <row r="9" spans="1:11" ht="32.25" customHeight="1" x14ac:dyDescent="0.25">
      <c r="A9" s="408" t="s">
        <v>52</v>
      </c>
      <c r="B9" s="409"/>
      <c r="C9" s="409"/>
      <c r="D9" s="409"/>
      <c r="E9" s="409"/>
      <c r="F9" s="409"/>
      <c r="G9" s="409"/>
    </row>
    <row r="10" spans="1:11" x14ac:dyDescent="0.25">
      <c r="A10" s="312"/>
      <c r="B10" s="311"/>
      <c r="C10" s="2"/>
      <c r="D10" s="310"/>
      <c r="E10" s="309"/>
      <c r="F10" s="308"/>
      <c r="G10" s="2"/>
    </row>
    <row r="11" spans="1:11" ht="30.75" thickBot="1" x14ac:dyDescent="0.3">
      <c r="A11" s="307" t="s">
        <v>22</v>
      </c>
      <c r="B11" s="306" t="s">
        <v>23</v>
      </c>
      <c r="C11" s="306" t="s">
        <v>24</v>
      </c>
      <c r="D11" s="306" t="s">
        <v>53</v>
      </c>
      <c r="E11" s="305" t="s">
        <v>165</v>
      </c>
      <c r="F11" s="304" t="s">
        <v>164</v>
      </c>
      <c r="G11" s="303" t="s">
        <v>25</v>
      </c>
      <c r="I11" s="302" t="s">
        <v>54</v>
      </c>
      <c r="J11" s="301" t="s">
        <v>55</v>
      </c>
      <c r="K11" s="300" t="s">
        <v>56</v>
      </c>
    </row>
    <row r="12" spans="1:11" ht="15.75" x14ac:dyDescent="0.25">
      <c r="A12" s="299"/>
      <c r="B12" s="260"/>
      <c r="C12" s="259"/>
      <c r="D12" s="258"/>
      <c r="E12" s="257"/>
      <c r="F12" s="256"/>
      <c r="G12" s="255"/>
      <c r="H12" s="2"/>
      <c r="I12" s="255"/>
      <c r="J12" s="255"/>
      <c r="K12" s="255"/>
    </row>
    <row r="13" spans="1:11" s="261" customFormat="1" x14ac:dyDescent="0.25">
      <c r="A13" s="267"/>
      <c r="B13" s="146" t="s">
        <v>613</v>
      </c>
      <c r="C13" s="147" t="s">
        <v>612</v>
      </c>
      <c r="D13" s="263"/>
      <c r="E13" s="148">
        <v>14.99</v>
      </c>
      <c r="F13" s="149">
        <v>10.97</v>
      </c>
      <c r="G13" s="150">
        <v>0.6</v>
      </c>
      <c r="H13" s="282"/>
      <c r="I13" s="284" t="str">
        <f t="shared" ref="I13:I50" si="0">IF(A13&gt;0,(1-(J13/(F13))),"")</f>
        <v/>
      </c>
      <c r="J13" s="283" t="str">
        <f t="shared" ref="J13:J50" si="1">IF(A13&gt;0,(E13*(1-G13)),"")</f>
        <v/>
      </c>
      <c r="K13" s="283" t="str">
        <f t="shared" ref="K13:K50" si="2">IF(A13&gt;0,(J13*A13),"")</f>
        <v/>
      </c>
    </row>
    <row r="14" spans="1:11" s="261" customFormat="1" x14ac:dyDescent="0.25">
      <c r="A14" s="267"/>
      <c r="B14" s="294" t="s">
        <v>611</v>
      </c>
      <c r="C14" s="271" t="s">
        <v>610</v>
      </c>
      <c r="D14" s="249"/>
      <c r="E14" s="250">
        <v>14.99</v>
      </c>
      <c r="F14" s="270">
        <v>10.97</v>
      </c>
      <c r="G14" s="150">
        <v>0.6</v>
      </c>
      <c r="H14" s="282"/>
      <c r="I14" s="284" t="str">
        <f t="shared" si="0"/>
        <v/>
      </c>
      <c r="J14" s="283" t="str">
        <f t="shared" si="1"/>
        <v/>
      </c>
      <c r="K14" s="283" t="str">
        <f t="shared" si="2"/>
        <v/>
      </c>
    </row>
    <row r="15" spans="1:11" s="261" customFormat="1" x14ac:dyDescent="0.25">
      <c r="A15" s="267"/>
      <c r="B15" s="294" t="s">
        <v>163</v>
      </c>
      <c r="C15" s="249" t="s">
        <v>162</v>
      </c>
      <c r="D15" s="249"/>
      <c r="E15" s="250">
        <v>24.99</v>
      </c>
      <c r="F15" s="270">
        <v>17.97</v>
      </c>
      <c r="G15" s="269">
        <v>0.57999999999999996</v>
      </c>
      <c r="I15" s="262" t="str">
        <f t="shared" si="0"/>
        <v/>
      </c>
      <c r="J15" s="247" t="str">
        <f t="shared" si="1"/>
        <v/>
      </c>
      <c r="K15" s="247" t="str">
        <f t="shared" si="2"/>
        <v/>
      </c>
    </row>
    <row r="16" spans="1:11" s="261" customFormat="1" x14ac:dyDescent="0.25">
      <c r="A16" s="267"/>
      <c r="B16" s="146" t="s">
        <v>609</v>
      </c>
      <c r="C16" s="147" t="s">
        <v>608</v>
      </c>
      <c r="D16" s="263"/>
      <c r="E16" s="148">
        <v>16.989999999999998</v>
      </c>
      <c r="F16" s="149">
        <v>11.97</v>
      </c>
      <c r="G16" s="150">
        <v>0.6</v>
      </c>
      <c r="I16" s="262" t="str">
        <f t="shared" si="0"/>
        <v/>
      </c>
      <c r="J16" s="247" t="str">
        <f t="shared" si="1"/>
        <v/>
      </c>
      <c r="K16" s="247" t="str">
        <f t="shared" si="2"/>
        <v/>
      </c>
    </row>
    <row r="17" spans="1:12" s="261" customFormat="1" x14ac:dyDescent="0.25">
      <c r="A17" s="267"/>
      <c r="B17" s="146" t="s">
        <v>161</v>
      </c>
      <c r="C17" s="151" t="s">
        <v>160</v>
      </c>
      <c r="D17" s="263"/>
      <c r="E17" s="148">
        <v>16.989999999999998</v>
      </c>
      <c r="F17" s="149">
        <v>11.97</v>
      </c>
      <c r="G17" s="150">
        <v>0.6</v>
      </c>
      <c r="I17" s="262" t="str">
        <f t="shared" si="0"/>
        <v/>
      </c>
      <c r="J17" s="247" t="str">
        <f t="shared" si="1"/>
        <v/>
      </c>
      <c r="K17" s="247" t="str">
        <f t="shared" si="2"/>
        <v/>
      </c>
    </row>
    <row r="18" spans="1:12" s="261" customFormat="1" x14ac:dyDescent="0.25">
      <c r="A18" s="267"/>
      <c r="B18" s="281" t="s">
        <v>159</v>
      </c>
      <c r="C18" s="298" t="s">
        <v>607</v>
      </c>
      <c r="D18" s="263"/>
      <c r="E18" s="279">
        <v>16.989999999999998</v>
      </c>
      <c r="F18" s="297">
        <v>11.97</v>
      </c>
      <c r="G18" s="285">
        <v>0.6</v>
      </c>
      <c r="I18" s="262" t="str">
        <f t="shared" si="0"/>
        <v/>
      </c>
      <c r="J18" s="247" t="str">
        <f t="shared" si="1"/>
        <v/>
      </c>
      <c r="K18" s="247" t="str">
        <f t="shared" si="2"/>
        <v/>
      </c>
    </row>
    <row r="19" spans="1:12" s="282" customFormat="1" x14ac:dyDescent="0.25">
      <c r="A19" s="267"/>
      <c r="B19" s="146" t="s">
        <v>158</v>
      </c>
      <c r="C19" s="151" t="s">
        <v>157</v>
      </c>
      <c r="D19" s="263"/>
      <c r="E19" s="148">
        <v>24.99</v>
      </c>
      <c r="F19" s="149">
        <v>19.97</v>
      </c>
      <c r="G19" s="150">
        <v>0.6</v>
      </c>
      <c r="H19" s="261"/>
      <c r="I19" s="262" t="str">
        <f t="shared" si="0"/>
        <v/>
      </c>
      <c r="J19" s="247" t="str">
        <f t="shared" si="1"/>
        <v/>
      </c>
      <c r="K19" s="247" t="str">
        <f t="shared" si="2"/>
        <v/>
      </c>
      <c r="L19" s="261"/>
    </row>
    <row r="20" spans="1:12" s="261" customFormat="1" x14ac:dyDescent="0.25">
      <c r="A20" s="267"/>
      <c r="B20" s="153" t="s">
        <v>155</v>
      </c>
      <c r="C20" s="154" t="s">
        <v>154</v>
      </c>
      <c r="D20" s="266"/>
      <c r="E20" s="155">
        <v>18.989999999999998</v>
      </c>
      <c r="F20" s="149">
        <v>11.97</v>
      </c>
      <c r="G20" s="156">
        <v>0.64</v>
      </c>
      <c r="I20" s="262" t="str">
        <f t="shared" si="0"/>
        <v/>
      </c>
      <c r="J20" s="247" t="str">
        <f t="shared" si="1"/>
        <v/>
      </c>
      <c r="K20" s="247" t="str">
        <f t="shared" si="2"/>
        <v/>
      </c>
    </row>
    <row r="21" spans="1:12" s="261" customFormat="1" x14ac:dyDescent="0.25">
      <c r="A21" s="267"/>
      <c r="B21" s="146" t="s">
        <v>153</v>
      </c>
      <c r="C21" s="151" t="s">
        <v>152</v>
      </c>
      <c r="D21" s="296"/>
      <c r="E21" s="148">
        <v>16.989999999999998</v>
      </c>
      <c r="F21" s="149">
        <v>9.9700000000000006</v>
      </c>
      <c r="G21" s="150">
        <v>0.64</v>
      </c>
      <c r="I21" s="262" t="str">
        <f t="shared" si="0"/>
        <v/>
      </c>
      <c r="J21" s="247" t="str">
        <f t="shared" si="1"/>
        <v/>
      </c>
      <c r="K21" s="247" t="str">
        <f t="shared" si="2"/>
        <v/>
      </c>
    </row>
    <row r="22" spans="1:12" s="282" customFormat="1" x14ac:dyDescent="0.25">
      <c r="A22" s="267"/>
      <c r="B22" s="272" t="s">
        <v>151</v>
      </c>
      <c r="C22" s="295" t="s">
        <v>150</v>
      </c>
      <c r="D22" s="249"/>
      <c r="E22" s="250">
        <v>29.99</v>
      </c>
      <c r="F22" s="270">
        <v>19.97</v>
      </c>
      <c r="G22" s="269">
        <v>0.64</v>
      </c>
      <c r="H22" s="261"/>
      <c r="I22" s="262" t="str">
        <f t="shared" si="0"/>
        <v/>
      </c>
      <c r="J22" s="247" t="str">
        <f t="shared" si="1"/>
        <v/>
      </c>
      <c r="K22" s="247" t="str">
        <f t="shared" si="2"/>
        <v/>
      </c>
      <c r="L22" s="261"/>
    </row>
    <row r="23" spans="1:12" s="261" customFormat="1" x14ac:dyDescent="0.25">
      <c r="A23" s="267"/>
      <c r="B23" s="281" t="s">
        <v>149</v>
      </c>
      <c r="C23" s="280" t="s">
        <v>148</v>
      </c>
      <c r="D23" s="266"/>
      <c r="E23" s="279">
        <v>17.989999999999998</v>
      </c>
      <c r="F23" s="149">
        <v>12.97</v>
      </c>
      <c r="G23" s="278">
        <v>0.57999999999999996</v>
      </c>
      <c r="I23" s="262" t="str">
        <f t="shared" si="0"/>
        <v/>
      </c>
      <c r="J23" s="247" t="str">
        <f t="shared" si="1"/>
        <v/>
      </c>
      <c r="K23" s="247" t="str">
        <f t="shared" si="2"/>
        <v/>
      </c>
    </row>
    <row r="24" spans="1:12" s="261" customFormat="1" x14ac:dyDescent="0.25">
      <c r="A24" s="267"/>
      <c r="B24" s="146" t="s">
        <v>147</v>
      </c>
      <c r="C24" s="147" t="s">
        <v>146</v>
      </c>
      <c r="D24" s="263"/>
      <c r="E24" s="148">
        <v>16.989999999999998</v>
      </c>
      <c r="F24" s="149">
        <v>11.97</v>
      </c>
      <c r="G24" s="150">
        <v>0.6</v>
      </c>
      <c r="I24" s="262" t="str">
        <f t="shared" si="0"/>
        <v/>
      </c>
      <c r="J24" s="247" t="str">
        <f t="shared" si="1"/>
        <v/>
      </c>
      <c r="K24" s="247" t="str">
        <f t="shared" si="2"/>
        <v/>
      </c>
    </row>
    <row r="25" spans="1:12" s="282" customFormat="1" x14ac:dyDescent="0.25">
      <c r="A25" s="267"/>
      <c r="B25" s="294" t="s">
        <v>606</v>
      </c>
      <c r="C25" s="249" t="s">
        <v>605</v>
      </c>
      <c r="D25" s="249"/>
      <c r="E25" s="250">
        <v>24.99</v>
      </c>
      <c r="F25" s="149">
        <v>17.97</v>
      </c>
      <c r="G25" s="150">
        <v>0.6</v>
      </c>
      <c r="H25" s="261"/>
      <c r="I25" s="262" t="str">
        <f t="shared" si="0"/>
        <v/>
      </c>
      <c r="J25" s="247" t="str">
        <f t="shared" si="1"/>
        <v/>
      </c>
      <c r="K25" s="247" t="str">
        <f t="shared" si="2"/>
        <v/>
      </c>
      <c r="L25" s="261"/>
    </row>
    <row r="26" spans="1:12" s="261" customFormat="1" x14ac:dyDescent="0.25">
      <c r="A26" s="267"/>
      <c r="B26" s="288" t="s">
        <v>604</v>
      </c>
      <c r="C26" s="293" t="s">
        <v>603</v>
      </c>
      <c r="D26" s="266"/>
      <c r="E26" s="292">
        <v>22.99</v>
      </c>
      <c r="F26" s="149">
        <v>15.97</v>
      </c>
      <c r="G26" s="150">
        <v>0.6</v>
      </c>
      <c r="H26" s="282"/>
      <c r="I26" s="284" t="str">
        <f t="shared" si="0"/>
        <v/>
      </c>
      <c r="J26" s="283" t="str">
        <f t="shared" si="1"/>
        <v/>
      </c>
      <c r="K26" s="283" t="str">
        <f t="shared" si="2"/>
        <v/>
      </c>
    </row>
    <row r="27" spans="1:12" s="261" customFormat="1" x14ac:dyDescent="0.25">
      <c r="A27" s="267"/>
      <c r="B27" s="157" t="s">
        <v>145</v>
      </c>
      <c r="C27" s="147" t="s">
        <v>144</v>
      </c>
      <c r="D27" s="291"/>
      <c r="E27" s="148">
        <v>16.989999999999998</v>
      </c>
      <c r="F27" s="149">
        <v>12.97</v>
      </c>
      <c r="G27" s="150">
        <v>0.57999999999999996</v>
      </c>
      <c r="I27" s="262" t="str">
        <f t="shared" si="0"/>
        <v/>
      </c>
      <c r="J27" s="247" t="str">
        <f t="shared" si="1"/>
        <v/>
      </c>
      <c r="K27" s="247" t="str">
        <f t="shared" si="2"/>
        <v/>
      </c>
    </row>
    <row r="28" spans="1:12" s="261" customFormat="1" x14ac:dyDescent="0.25">
      <c r="A28" s="267"/>
      <c r="B28" s="158" t="s">
        <v>143</v>
      </c>
      <c r="C28" s="147" t="s">
        <v>142</v>
      </c>
      <c r="D28" s="266"/>
      <c r="E28" s="155">
        <v>16.989999999999998</v>
      </c>
      <c r="F28" s="149">
        <v>13.97</v>
      </c>
      <c r="G28" s="156">
        <v>0.55000000000000004</v>
      </c>
      <c r="I28" s="262" t="str">
        <f t="shared" si="0"/>
        <v/>
      </c>
      <c r="J28" s="247" t="str">
        <f t="shared" si="1"/>
        <v/>
      </c>
      <c r="K28" s="247" t="str">
        <f t="shared" si="2"/>
        <v/>
      </c>
    </row>
    <row r="29" spans="1:12" s="282" customFormat="1" x14ac:dyDescent="0.25">
      <c r="A29" s="267"/>
      <c r="B29" s="146" t="s">
        <v>141</v>
      </c>
      <c r="C29" s="147" t="s">
        <v>140</v>
      </c>
      <c r="D29" s="266"/>
      <c r="E29" s="148">
        <v>15.99</v>
      </c>
      <c r="F29" s="149">
        <v>9.9700000000000006</v>
      </c>
      <c r="G29" s="156">
        <v>0.64</v>
      </c>
      <c r="H29" s="261"/>
      <c r="I29" s="284" t="str">
        <f t="shared" si="0"/>
        <v/>
      </c>
      <c r="J29" s="247" t="str">
        <f t="shared" si="1"/>
        <v/>
      </c>
      <c r="K29" s="247" t="str">
        <f t="shared" si="2"/>
        <v/>
      </c>
      <c r="L29" s="261"/>
    </row>
    <row r="30" spans="1:12" s="261" customFormat="1" x14ac:dyDescent="0.25">
      <c r="A30" s="267"/>
      <c r="B30" s="146" t="s">
        <v>139</v>
      </c>
      <c r="C30" s="147" t="s">
        <v>138</v>
      </c>
      <c r="D30" s="266"/>
      <c r="E30" s="148">
        <v>24.99</v>
      </c>
      <c r="F30" s="149">
        <v>14.97</v>
      </c>
      <c r="G30" s="156">
        <v>0.64</v>
      </c>
      <c r="H30" s="282"/>
      <c r="I30" s="284" t="str">
        <f t="shared" si="0"/>
        <v/>
      </c>
      <c r="J30" s="283" t="str">
        <f t="shared" si="1"/>
        <v/>
      </c>
      <c r="K30" s="283" t="str">
        <f t="shared" si="2"/>
        <v/>
      </c>
    </row>
    <row r="31" spans="1:12" s="261" customFormat="1" x14ac:dyDescent="0.25">
      <c r="A31" s="267"/>
      <c r="B31" s="159" t="s">
        <v>137</v>
      </c>
      <c r="C31" s="147" t="s">
        <v>136</v>
      </c>
      <c r="D31" s="263"/>
      <c r="E31" s="148">
        <v>15.99</v>
      </c>
      <c r="F31" s="149">
        <v>9.9700000000000006</v>
      </c>
      <c r="G31" s="156">
        <v>0.64</v>
      </c>
      <c r="I31" s="284" t="str">
        <f t="shared" si="0"/>
        <v/>
      </c>
      <c r="J31" s="247" t="str">
        <f t="shared" si="1"/>
        <v/>
      </c>
      <c r="K31" s="247" t="str">
        <f t="shared" si="2"/>
        <v/>
      </c>
    </row>
    <row r="32" spans="1:12" s="261" customFormat="1" x14ac:dyDescent="0.25">
      <c r="A32" s="267"/>
      <c r="B32" s="158" t="s">
        <v>70</v>
      </c>
      <c r="C32" s="147" t="s">
        <v>69</v>
      </c>
      <c r="D32" s="263"/>
      <c r="E32" s="155">
        <v>15.99</v>
      </c>
      <c r="F32" s="160">
        <v>9.9700000000000006</v>
      </c>
      <c r="G32" s="156">
        <v>0.64</v>
      </c>
      <c r="I32" s="284" t="str">
        <f t="shared" si="0"/>
        <v/>
      </c>
      <c r="J32" s="247" t="str">
        <f t="shared" si="1"/>
        <v/>
      </c>
      <c r="K32" s="247" t="str">
        <f t="shared" si="2"/>
        <v/>
      </c>
    </row>
    <row r="33" spans="1:11" s="261" customFormat="1" x14ac:dyDescent="0.25">
      <c r="A33" s="267"/>
      <c r="B33" s="146" t="s">
        <v>602</v>
      </c>
      <c r="C33" s="147" t="s">
        <v>601</v>
      </c>
      <c r="D33" s="266"/>
      <c r="E33" s="148">
        <v>15.99</v>
      </c>
      <c r="F33" s="149">
        <v>10.97</v>
      </c>
      <c r="G33" s="150">
        <v>0.6</v>
      </c>
      <c r="H33" s="282"/>
      <c r="I33" s="284" t="str">
        <f t="shared" si="0"/>
        <v/>
      </c>
      <c r="J33" s="283" t="str">
        <f t="shared" si="1"/>
        <v/>
      </c>
      <c r="K33" s="283" t="str">
        <f t="shared" si="2"/>
        <v/>
      </c>
    </row>
    <row r="34" spans="1:11" s="261" customFormat="1" x14ac:dyDescent="0.25">
      <c r="A34" s="267"/>
      <c r="B34" s="287" t="s">
        <v>661</v>
      </c>
      <c r="C34" s="276" t="s">
        <v>660</v>
      </c>
      <c r="D34" s="266"/>
      <c r="E34" s="275">
        <v>29.99</v>
      </c>
      <c r="F34" s="289">
        <v>17.97</v>
      </c>
      <c r="G34" s="273">
        <v>0.64</v>
      </c>
      <c r="I34" s="284" t="str">
        <f t="shared" si="0"/>
        <v/>
      </c>
      <c r="J34" s="247" t="str">
        <f t="shared" si="1"/>
        <v/>
      </c>
      <c r="K34" s="247" t="str">
        <f t="shared" si="2"/>
        <v/>
      </c>
    </row>
    <row r="35" spans="1:11" s="261" customFormat="1" x14ac:dyDescent="0.25">
      <c r="A35" s="267"/>
      <c r="B35" s="287" t="s">
        <v>659</v>
      </c>
      <c r="C35" s="276" t="s">
        <v>658</v>
      </c>
      <c r="D35" s="266"/>
      <c r="E35" s="275">
        <v>24.99</v>
      </c>
      <c r="F35" s="289">
        <v>14.97</v>
      </c>
      <c r="G35" s="273">
        <v>0.64</v>
      </c>
      <c r="H35" s="282"/>
      <c r="I35" s="262" t="str">
        <f t="shared" si="0"/>
        <v/>
      </c>
      <c r="J35" s="283" t="str">
        <f t="shared" si="1"/>
        <v/>
      </c>
      <c r="K35" s="283" t="str">
        <f t="shared" si="2"/>
        <v/>
      </c>
    </row>
    <row r="36" spans="1:11" s="261" customFormat="1" x14ac:dyDescent="0.25">
      <c r="A36" s="267"/>
      <c r="B36" s="287" t="s">
        <v>657</v>
      </c>
      <c r="C36" s="276" t="s">
        <v>656</v>
      </c>
      <c r="D36" s="266"/>
      <c r="E36" s="275">
        <v>24.99</v>
      </c>
      <c r="F36" s="289">
        <v>14.97</v>
      </c>
      <c r="G36" s="273">
        <v>0.64</v>
      </c>
      <c r="I36" s="262" t="str">
        <f t="shared" si="0"/>
        <v/>
      </c>
      <c r="J36" s="247" t="str">
        <f t="shared" si="1"/>
        <v/>
      </c>
      <c r="K36" s="247" t="str">
        <f t="shared" si="2"/>
        <v/>
      </c>
    </row>
    <row r="37" spans="1:11" s="261" customFormat="1" x14ac:dyDescent="0.25">
      <c r="A37" s="267"/>
      <c r="B37" s="158" t="s">
        <v>135</v>
      </c>
      <c r="C37" s="151" t="s">
        <v>134</v>
      </c>
      <c r="D37" s="266"/>
      <c r="E37" s="155">
        <v>16.989999999999998</v>
      </c>
      <c r="F37" s="149">
        <v>13.97</v>
      </c>
      <c r="G37" s="156">
        <v>0.55000000000000004</v>
      </c>
      <c r="I37" s="262" t="str">
        <f t="shared" si="0"/>
        <v/>
      </c>
      <c r="J37" s="247" t="str">
        <f t="shared" si="1"/>
        <v/>
      </c>
      <c r="K37" s="247" t="str">
        <f t="shared" si="2"/>
        <v/>
      </c>
    </row>
    <row r="38" spans="1:11" s="261" customFormat="1" x14ac:dyDescent="0.25">
      <c r="A38" s="267"/>
      <c r="B38" s="146" t="s">
        <v>133</v>
      </c>
      <c r="C38" s="147" t="s">
        <v>132</v>
      </c>
      <c r="D38" s="266"/>
      <c r="E38" s="148">
        <v>24.99</v>
      </c>
      <c r="F38" s="149">
        <v>14.97</v>
      </c>
      <c r="G38" s="150">
        <v>0.6</v>
      </c>
      <c r="H38" s="282"/>
      <c r="I38" s="284" t="str">
        <f t="shared" si="0"/>
        <v/>
      </c>
      <c r="J38" s="283" t="str">
        <f t="shared" si="1"/>
        <v/>
      </c>
      <c r="K38" s="283" t="str">
        <f t="shared" si="2"/>
        <v/>
      </c>
    </row>
    <row r="39" spans="1:11" s="261" customFormat="1" x14ac:dyDescent="0.25">
      <c r="A39" s="267"/>
      <c r="B39" s="146" t="s">
        <v>131</v>
      </c>
      <c r="C39" s="151" t="s">
        <v>130</v>
      </c>
      <c r="D39" s="263"/>
      <c r="E39" s="148">
        <v>16.989999999999998</v>
      </c>
      <c r="F39" s="149">
        <v>11.97</v>
      </c>
      <c r="G39" s="150">
        <v>0.6</v>
      </c>
      <c r="I39" s="262" t="str">
        <f t="shared" si="0"/>
        <v/>
      </c>
      <c r="J39" s="247" t="str">
        <f t="shared" si="1"/>
        <v/>
      </c>
      <c r="K39" s="247" t="str">
        <f t="shared" si="2"/>
        <v/>
      </c>
    </row>
    <row r="40" spans="1:11" s="261" customFormat="1" x14ac:dyDescent="0.25">
      <c r="A40" s="267"/>
      <c r="B40" s="152" t="s">
        <v>600</v>
      </c>
      <c r="C40" s="147" t="s">
        <v>599</v>
      </c>
      <c r="D40" s="263"/>
      <c r="E40" s="148">
        <v>27.99</v>
      </c>
      <c r="F40" s="149">
        <v>19.97</v>
      </c>
      <c r="G40" s="150">
        <v>0.6</v>
      </c>
      <c r="H40" s="282"/>
      <c r="I40" s="284" t="str">
        <f t="shared" si="0"/>
        <v/>
      </c>
      <c r="J40" s="283" t="str">
        <f t="shared" si="1"/>
        <v/>
      </c>
      <c r="K40" s="283" t="str">
        <f t="shared" si="2"/>
        <v/>
      </c>
    </row>
    <row r="41" spans="1:11" s="261" customFormat="1" ht="30" x14ac:dyDescent="0.25">
      <c r="A41" s="267"/>
      <c r="B41" s="281" t="s">
        <v>129</v>
      </c>
      <c r="C41" s="280" t="s">
        <v>128</v>
      </c>
      <c r="D41" s="263"/>
      <c r="E41" s="279">
        <v>34.99</v>
      </c>
      <c r="F41" s="290">
        <v>24.97</v>
      </c>
      <c r="G41" s="278">
        <v>0.64</v>
      </c>
      <c r="I41" s="262" t="str">
        <f t="shared" si="0"/>
        <v/>
      </c>
      <c r="J41" s="247" t="str">
        <f t="shared" si="1"/>
        <v/>
      </c>
      <c r="K41" s="247" t="str">
        <f t="shared" si="2"/>
        <v/>
      </c>
    </row>
    <row r="42" spans="1:11" s="261" customFormat="1" x14ac:dyDescent="0.25">
      <c r="A42" s="267"/>
      <c r="B42" s="287" t="s">
        <v>655</v>
      </c>
      <c r="C42" s="276" t="s">
        <v>654</v>
      </c>
      <c r="D42" s="266"/>
      <c r="E42" s="275">
        <v>27.99</v>
      </c>
      <c r="F42" s="289">
        <v>19.97</v>
      </c>
      <c r="G42" s="273">
        <v>0.6</v>
      </c>
      <c r="I42" s="284" t="str">
        <f t="shared" si="0"/>
        <v/>
      </c>
      <c r="J42" s="247" t="str">
        <f t="shared" si="1"/>
        <v/>
      </c>
      <c r="K42" s="247" t="str">
        <f t="shared" si="2"/>
        <v/>
      </c>
    </row>
    <row r="43" spans="1:11" s="261" customFormat="1" ht="30" x14ac:dyDescent="0.25">
      <c r="A43" s="267"/>
      <c r="B43" s="287" t="s">
        <v>653</v>
      </c>
      <c r="C43" s="276" t="s">
        <v>652</v>
      </c>
      <c r="D43" s="266"/>
      <c r="E43" s="275">
        <v>34.99</v>
      </c>
      <c r="F43" s="289">
        <v>24.97</v>
      </c>
      <c r="G43" s="273">
        <v>0.6</v>
      </c>
      <c r="I43" s="262" t="str">
        <f t="shared" si="0"/>
        <v/>
      </c>
      <c r="J43" s="247" t="str">
        <f t="shared" si="1"/>
        <v/>
      </c>
      <c r="K43" s="247" t="str">
        <f t="shared" si="2"/>
        <v/>
      </c>
    </row>
    <row r="44" spans="1:11" s="261" customFormat="1" ht="30" x14ac:dyDescent="0.25">
      <c r="A44" s="267"/>
      <c r="B44" s="287" t="s">
        <v>651</v>
      </c>
      <c r="C44" s="276" t="s">
        <v>650</v>
      </c>
      <c r="D44" s="266"/>
      <c r="E44" s="275">
        <v>34.99</v>
      </c>
      <c r="F44" s="289">
        <v>24.97</v>
      </c>
      <c r="G44" s="273">
        <v>0.6</v>
      </c>
      <c r="I44" s="284" t="str">
        <f t="shared" si="0"/>
        <v/>
      </c>
      <c r="J44" s="247" t="str">
        <f t="shared" si="1"/>
        <v/>
      </c>
      <c r="K44" s="247" t="str">
        <f t="shared" si="2"/>
        <v/>
      </c>
    </row>
    <row r="45" spans="1:11" s="261" customFormat="1" x14ac:dyDescent="0.25">
      <c r="A45" s="267"/>
      <c r="B45" s="152" t="s">
        <v>156</v>
      </c>
      <c r="C45" s="147" t="s">
        <v>649</v>
      </c>
      <c r="D45" s="263"/>
      <c r="E45" s="148">
        <v>34.99</v>
      </c>
      <c r="F45" s="149">
        <v>19.97</v>
      </c>
      <c r="G45" s="150">
        <v>0.64</v>
      </c>
      <c r="I45" s="262" t="str">
        <f t="shared" si="0"/>
        <v/>
      </c>
      <c r="J45" s="247" t="str">
        <f t="shared" si="1"/>
        <v/>
      </c>
      <c r="K45" s="247" t="str">
        <f t="shared" si="2"/>
        <v/>
      </c>
    </row>
    <row r="46" spans="1:11" s="261" customFormat="1" ht="30" x14ac:dyDescent="0.25">
      <c r="A46" s="267"/>
      <c r="B46" s="288" t="s">
        <v>598</v>
      </c>
      <c r="C46" s="147" t="s">
        <v>597</v>
      </c>
      <c r="D46" s="263"/>
      <c r="E46" s="148">
        <v>69.989999999999995</v>
      </c>
      <c r="F46" s="149">
        <v>48.97</v>
      </c>
      <c r="G46" s="150">
        <v>0.6</v>
      </c>
      <c r="I46" s="262" t="str">
        <f t="shared" si="0"/>
        <v/>
      </c>
      <c r="J46" s="247" t="str">
        <f t="shared" si="1"/>
        <v/>
      </c>
      <c r="K46" s="247" t="str">
        <f t="shared" si="2"/>
        <v/>
      </c>
    </row>
    <row r="47" spans="1:11" s="261" customFormat="1" ht="30" x14ac:dyDescent="0.25">
      <c r="A47" s="267"/>
      <c r="B47" s="146" t="s">
        <v>596</v>
      </c>
      <c r="C47" s="147" t="s">
        <v>595</v>
      </c>
      <c r="D47" s="266"/>
      <c r="E47" s="148">
        <v>89.99</v>
      </c>
      <c r="F47" s="149">
        <v>62.97</v>
      </c>
      <c r="G47" s="150">
        <v>0.6</v>
      </c>
      <c r="H47" s="282"/>
      <c r="I47" s="284" t="str">
        <f t="shared" si="0"/>
        <v/>
      </c>
      <c r="J47" s="283" t="str">
        <f t="shared" si="1"/>
        <v/>
      </c>
      <c r="K47" s="283" t="str">
        <f t="shared" si="2"/>
        <v/>
      </c>
    </row>
    <row r="48" spans="1:11" s="261" customFormat="1" ht="30" x14ac:dyDescent="0.25">
      <c r="A48" s="267"/>
      <c r="B48" s="288" t="s">
        <v>594</v>
      </c>
      <c r="C48" s="147" t="s">
        <v>593</v>
      </c>
      <c r="D48" s="263"/>
      <c r="E48" s="148">
        <v>89.99</v>
      </c>
      <c r="F48" s="149">
        <v>62.97</v>
      </c>
      <c r="G48" s="150">
        <v>0.6</v>
      </c>
      <c r="I48" s="262" t="str">
        <f t="shared" si="0"/>
        <v/>
      </c>
      <c r="J48" s="247" t="str">
        <f t="shared" si="1"/>
        <v/>
      </c>
      <c r="K48" s="247" t="str">
        <f t="shared" si="2"/>
        <v/>
      </c>
    </row>
    <row r="49" spans="1:12" s="261" customFormat="1" x14ac:dyDescent="0.25">
      <c r="A49" s="267"/>
      <c r="B49" s="287" t="s">
        <v>648</v>
      </c>
      <c r="C49" s="276" t="s">
        <v>647</v>
      </c>
      <c r="D49" s="266"/>
      <c r="E49" s="275">
        <v>39.99</v>
      </c>
      <c r="F49" s="274">
        <v>23.97</v>
      </c>
      <c r="G49" s="273">
        <v>0.64</v>
      </c>
      <c r="I49" s="284" t="str">
        <f t="shared" si="0"/>
        <v/>
      </c>
      <c r="J49" s="247" t="str">
        <f t="shared" si="1"/>
        <v/>
      </c>
      <c r="K49" s="247" t="str">
        <f t="shared" si="2"/>
        <v/>
      </c>
    </row>
    <row r="50" spans="1:12" s="261" customFormat="1" x14ac:dyDescent="0.25">
      <c r="A50" s="267"/>
      <c r="B50" s="287" t="s">
        <v>646</v>
      </c>
      <c r="C50" s="276" t="s">
        <v>645</v>
      </c>
      <c r="D50" s="266"/>
      <c r="E50" s="275">
        <v>24.99</v>
      </c>
      <c r="F50" s="274">
        <v>14.97</v>
      </c>
      <c r="G50" s="273">
        <v>0.64</v>
      </c>
      <c r="H50" s="282"/>
      <c r="I50" s="284" t="str">
        <f t="shared" si="0"/>
        <v/>
      </c>
      <c r="J50" s="283" t="str">
        <f t="shared" si="1"/>
        <v/>
      </c>
      <c r="K50" s="283" t="str">
        <f t="shared" si="2"/>
        <v/>
      </c>
    </row>
    <row r="51" spans="1:12" s="261" customFormat="1" x14ac:dyDescent="0.25">
      <c r="A51" s="267"/>
      <c r="B51" s="277" t="s">
        <v>644</v>
      </c>
      <c r="C51" s="276" t="s">
        <v>643</v>
      </c>
      <c r="D51" s="266"/>
      <c r="E51" s="275">
        <v>19.989999999999998</v>
      </c>
      <c r="F51" s="274">
        <v>11.97</v>
      </c>
      <c r="G51" s="273">
        <v>0.64</v>
      </c>
      <c r="H51" s="282"/>
      <c r="I51" s="284"/>
      <c r="J51" s="283"/>
      <c r="K51" s="283"/>
    </row>
    <row r="52" spans="1:12" s="282" customFormat="1" ht="30" x14ac:dyDescent="0.25">
      <c r="A52" s="267"/>
      <c r="B52" s="286" t="s">
        <v>592</v>
      </c>
      <c r="C52" s="280" t="s">
        <v>591</v>
      </c>
      <c r="D52" s="266"/>
      <c r="E52" s="279">
        <v>39.99</v>
      </c>
      <c r="F52" s="149">
        <v>27.97</v>
      </c>
      <c r="G52" s="150">
        <v>0.6</v>
      </c>
      <c r="I52" s="284" t="str">
        <f t="shared" ref="I52:I70" si="3">IF(A52&gt;0,(1-(J52/(F52))),"")</f>
        <v/>
      </c>
      <c r="J52" s="283" t="str">
        <f t="shared" ref="J52:J70" si="4">IF(A52&gt;0,(E52*(1-G52)),"")</f>
        <v/>
      </c>
      <c r="K52" s="283" t="str">
        <f t="shared" ref="K52:K70" si="5">IF(A52&gt;0,(J52*A52),"")</f>
        <v/>
      </c>
      <c r="L52" s="261"/>
    </row>
    <row r="53" spans="1:12" s="282" customFormat="1" ht="30" x14ac:dyDescent="0.25">
      <c r="A53" s="267"/>
      <c r="B53" s="152" t="s">
        <v>127</v>
      </c>
      <c r="C53" s="147" t="s">
        <v>126</v>
      </c>
      <c r="D53" s="263"/>
      <c r="E53" s="148">
        <v>54.99</v>
      </c>
      <c r="F53" s="149">
        <v>38.97</v>
      </c>
      <c r="G53" s="150">
        <v>0.6</v>
      </c>
      <c r="I53" s="284" t="str">
        <f t="shared" si="3"/>
        <v/>
      </c>
      <c r="J53" s="283" t="str">
        <f t="shared" si="4"/>
        <v/>
      </c>
      <c r="K53" s="283" t="str">
        <f t="shared" si="5"/>
        <v/>
      </c>
      <c r="L53" s="261"/>
    </row>
    <row r="54" spans="1:12" s="282" customFormat="1" ht="30" x14ac:dyDescent="0.25">
      <c r="A54" s="267"/>
      <c r="B54" s="281" t="s">
        <v>125</v>
      </c>
      <c r="C54" s="280" t="s">
        <v>124</v>
      </c>
      <c r="D54" s="266"/>
      <c r="E54" s="279">
        <v>54.99</v>
      </c>
      <c r="F54" s="149">
        <v>38.97</v>
      </c>
      <c r="G54" s="285">
        <v>0.6</v>
      </c>
      <c r="H54" s="261"/>
      <c r="I54" s="284" t="str">
        <f t="shared" si="3"/>
        <v/>
      </c>
      <c r="J54" s="247" t="str">
        <f t="shared" si="4"/>
        <v/>
      </c>
      <c r="K54" s="247" t="str">
        <f t="shared" si="5"/>
        <v/>
      </c>
      <c r="L54" s="261"/>
    </row>
    <row r="55" spans="1:12" s="282" customFormat="1" x14ac:dyDescent="0.25">
      <c r="A55" s="267"/>
      <c r="B55" s="146" t="s">
        <v>590</v>
      </c>
      <c r="C55" s="147" t="s">
        <v>589</v>
      </c>
      <c r="D55" s="263"/>
      <c r="E55" s="148">
        <v>34.99</v>
      </c>
      <c r="F55" s="149">
        <v>24.97</v>
      </c>
      <c r="G55" s="150">
        <v>0.6</v>
      </c>
      <c r="I55" s="284" t="str">
        <f t="shared" si="3"/>
        <v/>
      </c>
      <c r="J55" s="283" t="str">
        <f t="shared" si="4"/>
        <v/>
      </c>
      <c r="K55" s="283" t="str">
        <f t="shared" si="5"/>
        <v/>
      </c>
      <c r="L55" s="261"/>
    </row>
    <row r="56" spans="1:12" s="282" customFormat="1" ht="30" x14ac:dyDescent="0.25">
      <c r="A56" s="267"/>
      <c r="B56" s="146" t="s">
        <v>588</v>
      </c>
      <c r="C56" s="147" t="s">
        <v>587</v>
      </c>
      <c r="D56" s="266"/>
      <c r="E56" s="148">
        <v>49.99</v>
      </c>
      <c r="F56" s="149">
        <v>34.97</v>
      </c>
      <c r="G56" s="150">
        <v>0.6</v>
      </c>
      <c r="H56" s="261"/>
      <c r="I56" s="262" t="str">
        <f t="shared" si="3"/>
        <v/>
      </c>
      <c r="J56" s="247" t="str">
        <f t="shared" si="4"/>
        <v/>
      </c>
      <c r="K56" s="247" t="str">
        <f t="shared" si="5"/>
        <v/>
      </c>
      <c r="L56" s="261"/>
    </row>
    <row r="57" spans="1:12" s="282" customFormat="1" x14ac:dyDescent="0.25">
      <c r="A57" s="267"/>
      <c r="B57" s="162" t="s">
        <v>586</v>
      </c>
      <c r="C57" s="147" t="s">
        <v>585</v>
      </c>
      <c r="D57" s="263"/>
      <c r="E57" s="148">
        <v>34.99</v>
      </c>
      <c r="F57" s="149">
        <v>24.97</v>
      </c>
      <c r="G57" s="150">
        <v>0.6</v>
      </c>
      <c r="I57" s="284" t="str">
        <f t="shared" si="3"/>
        <v/>
      </c>
      <c r="J57" s="283" t="str">
        <f t="shared" si="4"/>
        <v/>
      </c>
      <c r="K57" s="283" t="str">
        <f t="shared" si="5"/>
        <v/>
      </c>
      <c r="L57" s="261"/>
    </row>
    <row r="58" spans="1:12" s="261" customFormat="1" x14ac:dyDescent="0.25">
      <c r="A58" s="267"/>
      <c r="B58" s="146" t="s">
        <v>584</v>
      </c>
      <c r="C58" s="147" t="s">
        <v>582</v>
      </c>
      <c r="D58" s="266"/>
      <c r="E58" s="148">
        <v>49.99</v>
      </c>
      <c r="F58" s="149">
        <v>24.97</v>
      </c>
      <c r="G58" s="150">
        <v>0.6</v>
      </c>
      <c r="I58" s="262" t="str">
        <f t="shared" si="3"/>
        <v/>
      </c>
      <c r="J58" s="247" t="str">
        <f t="shared" si="4"/>
        <v/>
      </c>
      <c r="K58" s="247" t="str">
        <f t="shared" si="5"/>
        <v/>
      </c>
      <c r="L58" s="265"/>
    </row>
    <row r="59" spans="1:12" s="261" customFormat="1" x14ac:dyDescent="0.25">
      <c r="A59" s="267"/>
      <c r="B59" s="146" t="s">
        <v>583</v>
      </c>
      <c r="C59" s="147" t="s">
        <v>582</v>
      </c>
      <c r="D59" s="266"/>
      <c r="E59" s="148">
        <v>49.99</v>
      </c>
      <c r="F59" s="149">
        <v>24.97</v>
      </c>
      <c r="G59" s="150">
        <v>0.6</v>
      </c>
      <c r="I59" s="262" t="str">
        <f t="shared" si="3"/>
        <v/>
      </c>
      <c r="J59" s="247" t="str">
        <f t="shared" si="4"/>
        <v/>
      </c>
      <c r="K59" s="247" t="str">
        <f t="shared" si="5"/>
        <v/>
      </c>
      <c r="L59" s="265"/>
    </row>
    <row r="60" spans="1:12" s="261" customFormat="1" ht="30" x14ac:dyDescent="0.25">
      <c r="A60" s="267"/>
      <c r="B60" s="281" t="s">
        <v>72</v>
      </c>
      <c r="C60" s="280" t="s">
        <v>71</v>
      </c>
      <c r="D60" s="266"/>
      <c r="E60" s="279">
        <v>49.99</v>
      </c>
      <c r="F60" s="149">
        <v>34.97</v>
      </c>
      <c r="G60" s="278">
        <v>0.57999999999999996</v>
      </c>
      <c r="I60" s="262" t="str">
        <f t="shared" si="3"/>
        <v/>
      </c>
      <c r="J60" s="247" t="str">
        <f t="shared" si="4"/>
        <v/>
      </c>
      <c r="K60" s="247" t="str">
        <f t="shared" si="5"/>
        <v/>
      </c>
      <c r="L60" s="265"/>
    </row>
    <row r="61" spans="1:12" s="261" customFormat="1" ht="30" x14ac:dyDescent="0.25">
      <c r="A61" s="267"/>
      <c r="B61" s="161" t="s">
        <v>123</v>
      </c>
      <c r="C61" s="147" t="s">
        <v>122</v>
      </c>
      <c r="D61" s="266"/>
      <c r="E61" s="155">
        <v>49.99</v>
      </c>
      <c r="F61" s="160">
        <v>34.97</v>
      </c>
      <c r="G61" s="156">
        <v>0.57999999999999996</v>
      </c>
      <c r="I61" s="262" t="str">
        <f t="shared" si="3"/>
        <v/>
      </c>
      <c r="J61" s="247" t="str">
        <f t="shared" si="4"/>
        <v/>
      </c>
      <c r="K61" s="247" t="str">
        <f t="shared" si="5"/>
        <v/>
      </c>
      <c r="L61" s="265"/>
    </row>
    <row r="62" spans="1:12" s="261" customFormat="1" x14ac:dyDescent="0.25">
      <c r="A62" s="267"/>
      <c r="B62" s="277" t="s">
        <v>642</v>
      </c>
      <c r="C62" s="276" t="s">
        <v>641</v>
      </c>
      <c r="D62" s="266"/>
      <c r="E62" s="275">
        <v>19.989999999999998</v>
      </c>
      <c r="F62" s="274">
        <v>11.97</v>
      </c>
      <c r="G62" s="273">
        <v>0.64</v>
      </c>
      <c r="I62" s="262" t="str">
        <f t="shared" si="3"/>
        <v/>
      </c>
      <c r="J62" s="247" t="str">
        <f t="shared" si="4"/>
        <v/>
      </c>
      <c r="K62" s="247" t="str">
        <f t="shared" si="5"/>
        <v/>
      </c>
      <c r="L62" s="265"/>
    </row>
    <row r="63" spans="1:12" s="261" customFormat="1" x14ac:dyDescent="0.25">
      <c r="A63" s="267"/>
      <c r="B63" s="277" t="s">
        <v>640</v>
      </c>
      <c r="C63" s="276" t="s">
        <v>639</v>
      </c>
      <c r="D63" s="266"/>
      <c r="E63" s="275">
        <v>19.989999999999998</v>
      </c>
      <c r="F63" s="274">
        <v>11.97</v>
      </c>
      <c r="G63" s="273">
        <v>0.64</v>
      </c>
      <c r="I63" s="262" t="str">
        <f t="shared" si="3"/>
        <v/>
      </c>
      <c r="J63" s="247" t="str">
        <f t="shared" si="4"/>
        <v/>
      </c>
      <c r="K63" s="247" t="str">
        <f t="shared" si="5"/>
        <v/>
      </c>
      <c r="L63" s="265"/>
    </row>
    <row r="64" spans="1:12" s="261" customFormat="1" x14ac:dyDescent="0.25">
      <c r="A64" s="267"/>
      <c r="B64" s="277" t="s">
        <v>638</v>
      </c>
      <c r="C64" s="276" t="s">
        <v>637</v>
      </c>
      <c r="D64" s="266"/>
      <c r="E64" s="275">
        <v>29.99</v>
      </c>
      <c r="F64" s="274">
        <v>17.97</v>
      </c>
      <c r="G64" s="273">
        <v>0.64</v>
      </c>
      <c r="I64" s="262" t="str">
        <f t="shared" si="3"/>
        <v/>
      </c>
      <c r="J64" s="247" t="str">
        <f t="shared" si="4"/>
        <v/>
      </c>
      <c r="K64" s="247" t="str">
        <f t="shared" si="5"/>
        <v/>
      </c>
      <c r="L64" s="265"/>
    </row>
    <row r="65" spans="1:12" s="261" customFormat="1" ht="30" x14ac:dyDescent="0.25">
      <c r="A65" s="267"/>
      <c r="B65" s="268" t="s">
        <v>581</v>
      </c>
      <c r="C65" s="147" t="s">
        <v>580</v>
      </c>
      <c r="D65" s="266"/>
      <c r="E65" s="148">
        <v>49.99</v>
      </c>
      <c r="F65" s="149">
        <v>24.97</v>
      </c>
      <c r="G65" s="150">
        <v>0.6</v>
      </c>
      <c r="I65" s="262" t="str">
        <f t="shared" si="3"/>
        <v/>
      </c>
      <c r="J65" s="247" t="str">
        <f t="shared" si="4"/>
        <v/>
      </c>
      <c r="K65" s="247" t="str">
        <f t="shared" si="5"/>
        <v/>
      </c>
      <c r="L65" s="265"/>
    </row>
    <row r="66" spans="1:12" s="261" customFormat="1" x14ac:dyDescent="0.25">
      <c r="A66" s="267"/>
      <c r="B66" s="272" t="s">
        <v>121</v>
      </c>
      <c r="C66" s="271" t="s">
        <v>120</v>
      </c>
      <c r="D66" s="249"/>
      <c r="E66" s="250">
        <v>16.989999999999998</v>
      </c>
      <c r="F66" s="270">
        <v>13.97</v>
      </c>
      <c r="G66" s="269">
        <v>0.55000000000000004</v>
      </c>
      <c r="I66" s="262" t="str">
        <f t="shared" si="3"/>
        <v/>
      </c>
      <c r="J66" s="247" t="str">
        <f t="shared" si="4"/>
        <v/>
      </c>
      <c r="K66" s="247" t="str">
        <f t="shared" si="5"/>
        <v/>
      </c>
      <c r="L66" s="265"/>
    </row>
    <row r="67" spans="1:12" s="261" customFormat="1" x14ac:dyDescent="0.25">
      <c r="A67" s="267"/>
      <c r="B67" s="268" t="s">
        <v>119</v>
      </c>
      <c r="C67" s="147" t="s">
        <v>118</v>
      </c>
      <c r="D67" s="266"/>
      <c r="E67" s="148">
        <v>16.989999999999998</v>
      </c>
      <c r="F67" s="149">
        <v>13.97</v>
      </c>
      <c r="G67" s="150">
        <v>0.55000000000000004</v>
      </c>
      <c r="I67" s="262" t="str">
        <f t="shared" si="3"/>
        <v/>
      </c>
      <c r="J67" s="247" t="str">
        <f t="shared" si="4"/>
        <v/>
      </c>
      <c r="K67" s="247" t="str">
        <f t="shared" si="5"/>
        <v/>
      </c>
      <c r="L67" s="265"/>
    </row>
    <row r="68" spans="1:12" s="261" customFormat="1" x14ac:dyDescent="0.25">
      <c r="A68" s="267"/>
      <c r="B68" s="162" t="s">
        <v>579</v>
      </c>
      <c r="C68" s="151" t="s">
        <v>578</v>
      </c>
      <c r="D68" s="263"/>
      <c r="E68" s="148">
        <v>19.989999999999998</v>
      </c>
      <c r="F68" s="149">
        <v>13.97</v>
      </c>
      <c r="G68" s="150">
        <v>0.6</v>
      </c>
      <c r="I68" s="262" t="str">
        <f t="shared" si="3"/>
        <v/>
      </c>
      <c r="J68" s="247" t="str">
        <f t="shared" si="4"/>
        <v/>
      </c>
      <c r="K68" s="247" t="str">
        <f t="shared" si="5"/>
        <v/>
      </c>
      <c r="L68" s="265"/>
    </row>
    <row r="69" spans="1:12" s="261" customFormat="1" x14ac:dyDescent="0.25">
      <c r="A69" s="267"/>
      <c r="B69" s="162" t="s">
        <v>577</v>
      </c>
      <c r="C69" s="151" t="s">
        <v>576</v>
      </c>
      <c r="D69" s="266"/>
      <c r="E69" s="148">
        <v>22.99</v>
      </c>
      <c r="F69" s="149">
        <v>15.97</v>
      </c>
      <c r="G69" s="150">
        <v>0.6</v>
      </c>
      <c r="I69" s="262" t="str">
        <f t="shared" si="3"/>
        <v/>
      </c>
      <c r="J69" s="247" t="str">
        <f t="shared" si="4"/>
        <v/>
      </c>
      <c r="K69" s="247" t="str">
        <f t="shared" si="5"/>
        <v/>
      </c>
      <c r="L69" s="265"/>
    </row>
    <row r="70" spans="1:12" s="261" customFormat="1" ht="15.75" thickBot="1" x14ac:dyDescent="0.3">
      <c r="A70" s="264"/>
      <c r="B70" s="163"/>
      <c r="C70" s="151" t="s">
        <v>117</v>
      </c>
      <c r="D70" s="263"/>
      <c r="E70" s="164"/>
      <c r="F70" s="160"/>
      <c r="G70" s="165"/>
      <c r="I70" s="262" t="str">
        <f t="shared" si="3"/>
        <v/>
      </c>
      <c r="J70" s="247" t="str">
        <f t="shared" si="4"/>
        <v/>
      </c>
      <c r="K70" s="247" t="str">
        <f t="shared" si="5"/>
        <v/>
      </c>
    </row>
    <row r="71" spans="1:12" ht="15.75" x14ac:dyDescent="0.25">
      <c r="A71" s="258"/>
      <c r="B71" s="260"/>
      <c r="C71" s="259" t="s">
        <v>26</v>
      </c>
      <c r="D71" s="258"/>
      <c r="E71" s="257"/>
      <c r="F71" s="256"/>
      <c r="G71" s="255"/>
      <c r="I71" s="254"/>
      <c r="J71" s="253"/>
      <c r="K71" s="253"/>
    </row>
    <row r="72" spans="1:12" x14ac:dyDescent="0.25">
      <c r="A72" s="251">
        <f>ROUNDUP(SUMIF($F$11:$F$71,F72,$A$11:$A$71)/14,0)</f>
        <v>0</v>
      </c>
      <c r="B72" s="252" t="s">
        <v>57</v>
      </c>
      <c r="C72" s="249" t="s">
        <v>68</v>
      </c>
      <c r="D72" s="251"/>
      <c r="E72" s="250">
        <v>0</v>
      </c>
      <c r="F72" s="166">
        <v>0</v>
      </c>
      <c r="G72" s="249"/>
      <c r="I72" s="248"/>
      <c r="J72" s="247"/>
      <c r="K72" s="247"/>
    </row>
    <row r="73" spans="1:12" x14ac:dyDescent="0.25">
      <c r="A73" s="251">
        <f>ROUNDUP(SUMIF($F$11:$F$71,F73,$A$11:$A$71)/14,0)</f>
        <v>0</v>
      </c>
      <c r="B73" s="252" t="s">
        <v>116</v>
      </c>
      <c r="C73" s="249" t="s">
        <v>115</v>
      </c>
      <c r="D73" s="251"/>
      <c r="E73" s="250">
        <v>0</v>
      </c>
      <c r="F73" s="166">
        <v>0</v>
      </c>
      <c r="G73" s="249"/>
      <c r="I73" s="248"/>
      <c r="J73" s="247"/>
      <c r="K73" s="247"/>
    </row>
    <row r="74" spans="1:12" s="15" customFormat="1" ht="20.25" customHeight="1" x14ac:dyDescent="0.25">
      <c r="A74" s="4"/>
      <c r="B74" s="167" t="s">
        <v>58</v>
      </c>
      <c r="C74" s="168">
        <f>SUM(A11:A71)</f>
        <v>0</v>
      </c>
      <c r="D74" s="4"/>
      <c r="E74" s="246"/>
      <c r="F74" s="245"/>
      <c r="I74" s="169" t="s">
        <v>59</v>
      </c>
      <c r="J74" s="244"/>
      <c r="K74" s="244"/>
    </row>
    <row r="75" spans="1:12" s="15" customFormat="1" ht="20.25" customHeight="1" x14ac:dyDescent="0.25">
      <c r="A75" s="4"/>
      <c r="B75" s="170" t="s">
        <v>60</v>
      </c>
      <c r="C75" s="171">
        <f>SUM(K11:K71)</f>
        <v>0</v>
      </c>
      <c r="D75" s="4"/>
      <c r="E75" s="246"/>
      <c r="F75" s="245"/>
      <c r="I75" s="169" t="e">
        <f>AVERAGE(I70:I71)</f>
        <v>#DIV/0!</v>
      </c>
      <c r="J75" s="244"/>
      <c r="K75" s="244"/>
    </row>
  </sheetData>
  <mergeCells count="7">
    <mergeCell ref="A9:G9"/>
    <mergeCell ref="E3:F3"/>
    <mergeCell ref="E4:F4"/>
    <mergeCell ref="E5:F5"/>
    <mergeCell ref="E6:F6"/>
    <mergeCell ref="E7:F7"/>
    <mergeCell ref="E8:F8"/>
  </mergeCells>
  <pageMargins left="0.7" right="0.7" top="0.75" bottom="0.75" header="0.3" footer="0.3"/>
  <pageSetup scale="78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24"/>
  <sheetViews>
    <sheetView zoomScaleNormal="100" workbookViewId="0">
      <selection activeCell="I22" sqref="I22"/>
    </sheetView>
  </sheetViews>
  <sheetFormatPr defaultRowHeight="15" x14ac:dyDescent="0.25"/>
  <cols>
    <col min="1" max="1" width="19.140625" customWidth="1"/>
    <col min="2" max="2" width="11.42578125" bestFit="1" customWidth="1"/>
    <col min="4" max="4" width="15.7109375" bestFit="1" customWidth="1"/>
  </cols>
  <sheetData>
    <row r="1" spans="2:9" ht="66.75" customHeight="1" x14ac:dyDescent="0.35">
      <c r="B1" s="6"/>
      <c r="C1" s="5"/>
      <c r="D1" s="323" t="s">
        <v>438</v>
      </c>
      <c r="E1" s="333"/>
      <c r="F1" s="333"/>
      <c r="G1" s="333"/>
      <c r="H1" s="333"/>
      <c r="I1" s="334"/>
    </row>
    <row r="2" spans="2:9" x14ac:dyDescent="0.25">
      <c r="B2" s="6"/>
      <c r="D2" s="405" t="s">
        <v>233</v>
      </c>
      <c r="E2" s="406"/>
      <c r="F2" s="406"/>
      <c r="G2" s="406"/>
      <c r="H2" s="406"/>
      <c r="I2" s="407"/>
    </row>
    <row r="3" spans="2:9" x14ac:dyDescent="0.25">
      <c r="B3" s="6"/>
      <c r="D3" s="405"/>
      <c r="E3" s="406"/>
      <c r="F3" s="406"/>
      <c r="G3" s="406"/>
      <c r="H3" s="406"/>
      <c r="I3" s="407"/>
    </row>
    <row r="4" spans="2:9" x14ac:dyDescent="0.25">
      <c r="B4" s="6"/>
      <c r="D4" s="405"/>
      <c r="E4" s="406"/>
      <c r="F4" s="406"/>
      <c r="G4" s="406"/>
      <c r="H4" s="406"/>
      <c r="I4" s="407"/>
    </row>
    <row r="5" spans="2:9" ht="15.75" thickBot="1" x14ac:dyDescent="0.3">
      <c r="B5" s="6"/>
      <c r="D5" s="384"/>
      <c r="E5" s="385"/>
      <c r="F5" s="385"/>
      <c r="G5" s="385"/>
      <c r="H5" s="385"/>
      <c r="I5" s="386"/>
    </row>
    <row r="6" spans="2:9" x14ac:dyDescent="0.25">
      <c r="B6" s="6"/>
      <c r="D6" s="47"/>
      <c r="E6" s="47"/>
      <c r="F6" s="47"/>
      <c r="G6" s="47"/>
      <c r="H6" s="47"/>
      <c r="I6" s="47"/>
    </row>
    <row r="7" spans="2:9" x14ac:dyDescent="0.25">
      <c r="B7" s="6"/>
      <c r="D7" s="47"/>
      <c r="E7" s="47"/>
      <c r="F7" s="47"/>
      <c r="G7" s="47"/>
      <c r="H7" s="47"/>
      <c r="I7" s="47"/>
    </row>
    <row r="8" spans="2:9" x14ac:dyDescent="0.25">
      <c r="B8" s="6"/>
      <c r="F8" s="6"/>
      <c r="G8" s="6"/>
      <c r="H8" s="6"/>
    </row>
    <row r="9" spans="2:9" x14ac:dyDescent="0.25">
      <c r="B9" s="6"/>
      <c r="F9" s="6"/>
      <c r="G9" s="6"/>
      <c r="H9" s="6"/>
    </row>
    <row r="10" spans="2:9" x14ac:dyDescent="0.25">
      <c r="B10" s="6"/>
      <c r="F10" s="6"/>
      <c r="G10" s="6"/>
      <c r="H10" s="6"/>
    </row>
    <row r="11" spans="2:9" x14ac:dyDescent="0.25">
      <c r="B11" s="6"/>
      <c r="F11" s="6"/>
      <c r="G11" s="6"/>
      <c r="H11" s="6"/>
    </row>
    <row r="12" spans="2:9" x14ac:dyDescent="0.25">
      <c r="B12" s="6"/>
      <c r="F12" s="6"/>
      <c r="G12" s="6"/>
      <c r="H12" s="6"/>
    </row>
    <row r="13" spans="2:9" x14ac:dyDescent="0.25">
      <c r="B13" s="6"/>
      <c r="F13" s="6"/>
      <c r="G13" s="6"/>
      <c r="H13" s="6"/>
    </row>
    <row r="14" spans="2:9" x14ac:dyDescent="0.25">
      <c r="B14" s="6"/>
      <c r="F14" s="6"/>
      <c r="G14" s="6"/>
      <c r="H14" s="6"/>
    </row>
    <row r="15" spans="2:9" x14ac:dyDescent="0.25">
      <c r="B15" s="6"/>
      <c r="F15" s="6"/>
      <c r="G15" s="6"/>
      <c r="H15" s="6"/>
    </row>
    <row r="16" spans="2:9" x14ac:dyDescent="0.25">
      <c r="B16" s="6"/>
      <c r="F16" s="6"/>
      <c r="G16" s="6"/>
      <c r="H16" s="6"/>
    </row>
    <row r="17" spans="1:9" x14ac:dyDescent="0.25">
      <c r="B17" s="6"/>
      <c r="F17" s="6"/>
      <c r="G17" s="6"/>
      <c r="H17" s="6"/>
    </row>
    <row r="18" spans="1:9" x14ac:dyDescent="0.25">
      <c r="B18" s="6"/>
      <c r="F18" s="6"/>
      <c r="G18" s="6"/>
      <c r="H18" s="6"/>
    </row>
    <row r="19" spans="1:9" x14ac:dyDescent="0.25">
      <c r="B19" s="6"/>
      <c r="F19" s="6"/>
      <c r="G19" s="6"/>
      <c r="H19" s="6"/>
    </row>
    <row r="20" spans="1:9" x14ac:dyDescent="0.25">
      <c r="A20" s="341" t="s">
        <v>0</v>
      </c>
      <c r="B20" s="342"/>
      <c r="C20" s="342"/>
      <c r="D20" s="342"/>
      <c r="E20" s="342"/>
      <c r="F20" s="342"/>
      <c r="G20" s="342"/>
      <c r="H20" s="342"/>
      <c r="I20" s="343"/>
    </row>
    <row r="21" spans="1:9" ht="25.5" x14ac:dyDescent="0.25">
      <c r="A21" s="23" t="s">
        <v>1</v>
      </c>
      <c r="B21" s="23" t="s">
        <v>2</v>
      </c>
      <c r="C21" s="23" t="s">
        <v>3</v>
      </c>
      <c r="D21" s="23" t="s">
        <v>4</v>
      </c>
      <c r="E21" s="23" t="s">
        <v>5</v>
      </c>
      <c r="F21" s="23" t="s">
        <v>6</v>
      </c>
      <c r="G21" s="23" t="s">
        <v>11</v>
      </c>
      <c r="H21" s="23" t="s">
        <v>7</v>
      </c>
      <c r="I21" s="23" t="s">
        <v>8</v>
      </c>
    </row>
    <row r="22" spans="1:9" ht="38.25" x14ac:dyDescent="0.25">
      <c r="A22" s="58" t="s">
        <v>439</v>
      </c>
      <c r="B22" s="61"/>
      <c r="C22" s="61"/>
      <c r="D22" s="73">
        <v>780932794313</v>
      </c>
      <c r="E22" s="61"/>
      <c r="F22" s="62">
        <v>16.989999999999998</v>
      </c>
      <c r="G22" s="61"/>
      <c r="H22" s="61"/>
      <c r="I22" s="61"/>
    </row>
    <row r="23" spans="1:9" ht="38.25" x14ac:dyDescent="0.25">
      <c r="A23" s="63" t="s">
        <v>440</v>
      </c>
      <c r="B23" s="66"/>
      <c r="C23" s="66"/>
      <c r="D23" s="74">
        <v>780932794320</v>
      </c>
      <c r="E23" s="66"/>
      <c r="F23" s="67">
        <v>10.99</v>
      </c>
      <c r="G23" s="66"/>
      <c r="H23" s="66"/>
      <c r="I23" s="66"/>
    </row>
    <row r="24" spans="1:9" ht="38.25" x14ac:dyDescent="0.25">
      <c r="A24" s="58" t="s">
        <v>441</v>
      </c>
      <c r="B24" s="61"/>
      <c r="C24" s="61"/>
      <c r="D24" s="73">
        <v>780932793705</v>
      </c>
      <c r="E24" s="61"/>
      <c r="F24" s="62">
        <v>9.99</v>
      </c>
      <c r="G24" s="61"/>
      <c r="H24" s="61"/>
      <c r="I24" s="61"/>
    </row>
  </sheetData>
  <mergeCells count="3">
    <mergeCell ref="D1:I1"/>
    <mergeCell ref="D2:I5"/>
    <mergeCell ref="A20:I20"/>
  </mergeCells>
  <pageMargins left="0.7" right="0.7" top="0.75" bottom="0.75" header="0.3" footer="0.3"/>
  <pageSetup scale="8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3296-FB3F-4CCA-BBA6-2A27D600D75B}">
  <dimension ref="A1:I26"/>
  <sheetViews>
    <sheetView zoomScaleNormal="100" workbookViewId="0">
      <selection activeCell="M17" sqref="M17"/>
    </sheetView>
  </sheetViews>
  <sheetFormatPr defaultRowHeight="15" x14ac:dyDescent="0.25"/>
  <cols>
    <col min="1" max="1" width="19.140625" customWidth="1"/>
    <col min="2" max="2" width="11.42578125" bestFit="1" customWidth="1"/>
    <col min="4" max="4" width="15.7109375" bestFit="1" customWidth="1"/>
  </cols>
  <sheetData>
    <row r="1" spans="2:9" ht="66.75" customHeight="1" x14ac:dyDescent="0.35">
      <c r="B1" s="6"/>
      <c r="C1" s="5"/>
      <c r="D1" s="323" t="s">
        <v>442</v>
      </c>
      <c r="E1" s="333"/>
      <c r="F1" s="333"/>
      <c r="G1" s="333"/>
      <c r="H1" s="333"/>
      <c r="I1" s="334"/>
    </row>
    <row r="2" spans="2:9" x14ac:dyDescent="0.25">
      <c r="B2" s="6"/>
      <c r="D2" s="405" t="s">
        <v>443</v>
      </c>
      <c r="E2" s="406"/>
      <c r="F2" s="406"/>
      <c r="G2" s="406"/>
      <c r="H2" s="406"/>
      <c r="I2" s="407"/>
    </row>
    <row r="3" spans="2:9" x14ac:dyDescent="0.25">
      <c r="B3" s="6"/>
      <c r="D3" s="405"/>
      <c r="E3" s="406"/>
      <c r="F3" s="406"/>
      <c r="G3" s="406"/>
      <c r="H3" s="406"/>
      <c r="I3" s="407"/>
    </row>
    <row r="4" spans="2:9" x14ac:dyDescent="0.25">
      <c r="B4" s="6"/>
      <c r="D4" s="405"/>
      <c r="E4" s="406"/>
      <c r="F4" s="406"/>
      <c r="G4" s="406"/>
      <c r="H4" s="406"/>
      <c r="I4" s="407"/>
    </row>
    <row r="5" spans="2:9" ht="15.75" thickBot="1" x14ac:dyDescent="0.3">
      <c r="B5" s="6"/>
      <c r="D5" s="384"/>
      <c r="E5" s="385"/>
      <c r="F5" s="385"/>
      <c r="G5" s="385"/>
      <c r="H5" s="385"/>
      <c r="I5" s="386"/>
    </row>
    <row r="6" spans="2:9" x14ac:dyDescent="0.25">
      <c r="B6" s="6"/>
      <c r="D6" s="57"/>
      <c r="E6" s="57"/>
      <c r="F6" s="57"/>
      <c r="G6" s="57"/>
      <c r="H6" s="57"/>
      <c r="I6" s="57"/>
    </row>
    <row r="7" spans="2:9" x14ac:dyDescent="0.25">
      <c r="B7" s="6"/>
      <c r="D7" s="57"/>
      <c r="E7" s="57"/>
      <c r="F7" s="57"/>
      <c r="G7" s="57"/>
      <c r="H7" s="57"/>
      <c r="I7" s="57"/>
    </row>
    <row r="8" spans="2:9" x14ac:dyDescent="0.25">
      <c r="B8" s="6"/>
      <c r="F8" s="6"/>
      <c r="G8" s="6"/>
      <c r="H8" s="6"/>
    </row>
    <row r="9" spans="2:9" x14ac:dyDescent="0.25">
      <c r="B9" s="6"/>
      <c r="F9" s="6"/>
      <c r="G9" s="6"/>
      <c r="H9" s="6"/>
    </row>
    <row r="10" spans="2:9" x14ac:dyDescent="0.25">
      <c r="B10" s="6"/>
      <c r="F10" s="6"/>
      <c r="G10" s="6"/>
      <c r="H10" s="6"/>
    </row>
    <row r="11" spans="2:9" x14ac:dyDescent="0.25">
      <c r="B11" s="6"/>
      <c r="F11" s="6"/>
      <c r="G11" s="6"/>
      <c r="H11" s="6"/>
    </row>
    <row r="12" spans="2:9" x14ac:dyDescent="0.25">
      <c r="B12" s="6"/>
      <c r="F12" s="6"/>
      <c r="G12" s="6"/>
      <c r="H12" s="6"/>
    </row>
    <row r="13" spans="2:9" x14ac:dyDescent="0.25">
      <c r="B13" s="6"/>
      <c r="F13" s="6"/>
      <c r="G13" s="6"/>
      <c r="H13" s="6"/>
    </row>
    <row r="14" spans="2:9" x14ac:dyDescent="0.25">
      <c r="B14" s="6"/>
      <c r="F14" s="6"/>
      <c r="G14" s="6"/>
      <c r="H14" s="6"/>
    </row>
    <row r="15" spans="2:9" x14ac:dyDescent="0.25">
      <c r="B15" s="6"/>
      <c r="F15" s="6"/>
      <c r="G15" s="6"/>
      <c r="H15" s="6"/>
    </row>
    <row r="16" spans="2:9" x14ac:dyDescent="0.25">
      <c r="B16" s="6"/>
      <c r="F16" s="6"/>
      <c r="G16" s="6"/>
      <c r="H16" s="6"/>
    </row>
    <row r="17" spans="1:9" x14ac:dyDescent="0.25">
      <c r="B17" s="6"/>
      <c r="F17" s="6"/>
      <c r="G17" s="6"/>
      <c r="H17" s="6"/>
    </row>
    <row r="18" spans="1:9" x14ac:dyDescent="0.25">
      <c r="B18" s="6"/>
      <c r="F18" s="6"/>
      <c r="G18" s="6"/>
      <c r="H18" s="6"/>
    </row>
    <row r="19" spans="1:9" x14ac:dyDescent="0.25">
      <c r="B19" s="6"/>
      <c r="F19" s="6"/>
      <c r="G19" s="6"/>
      <c r="H19" s="6"/>
    </row>
    <row r="20" spans="1:9" x14ac:dyDescent="0.25">
      <c r="A20" s="341" t="s">
        <v>0</v>
      </c>
      <c r="B20" s="342"/>
      <c r="C20" s="342"/>
      <c r="D20" s="342"/>
      <c r="E20" s="342"/>
      <c r="F20" s="342"/>
      <c r="G20" s="342"/>
      <c r="H20" s="342"/>
      <c r="I20" s="343"/>
    </row>
    <row r="21" spans="1:9" ht="25.5" x14ac:dyDescent="0.25">
      <c r="A21" s="23" t="s">
        <v>1</v>
      </c>
      <c r="B21" s="23" t="s">
        <v>2</v>
      </c>
      <c r="C21" s="23" t="s">
        <v>3</v>
      </c>
      <c r="D21" s="23" t="s">
        <v>4</v>
      </c>
      <c r="E21" s="23" t="s">
        <v>5</v>
      </c>
      <c r="F21" s="23" t="s">
        <v>6</v>
      </c>
      <c r="G21" s="23" t="s">
        <v>11</v>
      </c>
      <c r="H21" s="23" t="s">
        <v>7</v>
      </c>
      <c r="I21" s="23" t="s">
        <v>8</v>
      </c>
    </row>
    <row r="22" spans="1:9" x14ac:dyDescent="0.25">
      <c r="A22" s="58" t="s">
        <v>444</v>
      </c>
      <c r="B22" s="58" t="s">
        <v>445</v>
      </c>
      <c r="C22" s="59" t="s">
        <v>408</v>
      </c>
      <c r="D22" s="71">
        <v>768708026</v>
      </c>
      <c r="E22" s="61"/>
      <c r="F22" s="62">
        <v>9.99</v>
      </c>
      <c r="G22" s="61"/>
      <c r="H22" s="61"/>
      <c r="I22" s="61"/>
    </row>
    <row r="23" spans="1:9" ht="25.5" x14ac:dyDescent="0.25">
      <c r="A23" s="63" t="s">
        <v>446</v>
      </c>
      <c r="B23" s="63" t="s">
        <v>447</v>
      </c>
      <c r="C23" s="64" t="s">
        <v>408</v>
      </c>
      <c r="D23" s="72">
        <v>768692226</v>
      </c>
      <c r="E23" s="66"/>
      <c r="F23" s="67">
        <v>11.99</v>
      </c>
      <c r="G23" s="66"/>
      <c r="H23" s="66"/>
      <c r="I23" s="66"/>
    </row>
    <row r="24" spans="1:9" ht="25.5" x14ac:dyDescent="0.25">
      <c r="A24" s="58" t="s">
        <v>448</v>
      </c>
      <c r="B24" s="58" t="s">
        <v>449</v>
      </c>
      <c r="C24" s="58" t="s">
        <v>450</v>
      </c>
      <c r="D24" s="71">
        <v>768682890</v>
      </c>
      <c r="E24" s="61"/>
      <c r="F24" s="62">
        <v>13.99</v>
      </c>
      <c r="G24" s="61"/>
      <c r="H24" s="61"/>
      <c r="I24" s="61"/>
    </row>
    <row r="25" spans="1:9" ht="25.5" x14ac:dyDescent="0.25">
      <c r="A25" s="63" t="s">
        <v>451</v>
      </c>
      <c r="B25" s="63" t="s">
        <v>452</v>
      </c>
      <c r="C25" s="64" t="s">
        <v>408</v>
      </c>
      <c r="D25" s="72">
        <v>768687529</v>
      </c>
      <c r="E25" s="66"/>
      <c r="F25" s="67">
        <v>13.99</v>
      </c>
      <c r="G25" s="66"/>
      <c r="H25" s="66"/>
      <c r="I25" s="66"/>
    </row>
    <row r="26" spans="1:9" ht="25.5" x14ac:dyDescent="0.25">
      <c r="A26" s="58" t="s">
        <v>453</v>
      </c>
      <c r="B26" s="58" t="s">
        <v>454</v>
      </c>
      <c r="C26" s="58" t="s">
        <v>450</v>
      </c>
      <c r="D26" s="71">
        <v>768700020</v>
      </c>
      <c r="E26" s="61"/>
      <c r="F26" s="62">
        <v>13.99</v>
      </c>
      <c r="G26" s="61"/>
      <c r="H26" s="61"/>
      <c r="I26" s="61"/>
    </row>
  </sheetData>
  <mergeCells count="3">
    <mergeCell ref="D1:I1"/>
    <mergeCell ref="D2:I5"/>
    <mergeCell ref="A20:I20"/>
  </mergeCells>
  <pageMargins left="0.7" right="0.7" top="0.75" bottom="0.75" header="0.3" footer="0.3"/>
  <pageSetup scale="8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EF8E9-8BE8-4D8D-890A-738D03F26B6A}">
  <dimension ref="A1:I20"/>
  <sheetViews>
    <sheetView zoomScaleNormal="100" workbookViewId="0">
      <selection activeCell="M6" sqref="M6"/>
    </sheetView>
  </sheetViews>
  <sheetFormatPr defaultRowHeight="15" x14ac:dyDescent="0.25"/>
  <cols>
    <col min="1" max="1" width="21.85546875" bestFit="1" customWidth="1"/>
    <col min="2" max="2" width="15.5703125" customWidth="1"/>
    <col min="3" max="3" width="6.85546875" customWidth="1"/>
    <col min="4" max="4" width="14.85546875" customWidth="1"/>
    <col min="6" max="6" width="8.5703125" customWidth="1"/>
  </cols>
  <sheetData>
    <row r="1" spans="2:9" ht="61.5" customHeight="1" x14ac:dyDescent="0.35">
      <c r="B1" s="6"/>
      <c r="C1" s="5"/>
      <c r="D1" s="390" t="s">
        <v>455</v>
      </c>
      <c r="E1" s="390"/>
      <c r="F1" s="390"/>
      <c r="G1" s="390"/>
      <c r="H1" s="390"/>
      <c r="I1" s="390"/>
    </row>
    <row r="2" spans="2:9" x14ac:dyDescent="0.25">
      <c r="B2" s="6"/>
      <c r="D2" s="413" t="s">
        <v>456</v>
      </c>
      <c r="E2" s="413"/>
      <c r="F2" s="413"/>
      <c r="G2" s="413"/>
      <c r="H2" s="413"/>
      <c r="I2" s="413"/>
    </row>
    <row r="3" spans="2:9" x14ac:dyDescent="0.25">
      <c r="B3" s="6"/>
      <c r="D3" s="413"/>
      <c r="E3" s="413"/>
      <c r="F3" s="413"/>
      <c r="G3" s="413"/>
      <c r="H3" s="413"/>
      <c r="I3" s="413"/>
    </row>
    <row r="4" spans="2:9" x14ac:dyDescent="0.25">
      <c r="B4" s="6"/>
      <c r="D4" s="413"/>
      <c r="E4" s="413"/>
      <c r="F4" s="413"/>
      <c r="G4" s="413"/>
      <c r="H4" s="413"/>
      <c r="I4" s="413"/>
    </row>
    <row r="5" spans="2:9" x14ac:dyDescent="0.25">
      <c r="B5" s="6"/>
      <c r="D5" s="413"/>
      <c r="E5" s="413"/>
      <c r="F5" s="413"/>
      <c r="G5" s="413"/>
      <c r="H5" s="413"/>
      <c r="I5" s="413"/>
    </row>
    <row r="6" spans="2:9" x14ac:dyDescent="0.25">
      <c r="B6" s="6"/>
      <c r="F6" s="6"/>
      <c r="G6" s="6"/>
      <c r="H6" s="6"/>
    </row>
    <row r="7" spans="2:9" x14ac:dyDescent="0.25">
      <c r="B7" s="6"/>
      <c r="F7" s="6"/>
      <c r="G7" s="6"/>
      <c r="H7" s="6"/>
    </row>
    <row r="8" spans="2:9" x14ac:dyDescent="0.25">
      <c r="B8" s="6"/>
      <c r="F8" s="6"/>
      <c r="G8" s="6"/>
      <c r="H8" s="6"/>
    </row>
    <row r="9" spans="2:9" x14ac:dyDescent="0.25">
      <c r="B9" s="6"/>
      <c r="F9" s="6"/>
      <c r="G9" s="6"/>
      <c r="H9" s="6"/>
    </row>
    <row r="10" spans="2:9" x14ac:dyDescent="0.25">
      <c r="B10" s="6"/>
      <c r="F10" s="6"/>
      <c r="G10" s="6"/>
      <c r="H10" s="6"/>
    </row>
    <row r="11" spans="2:9" x14ac:dyDescent="0.25">
      <c r="B11" s="6"/>
      <c r="F11" s="6"/>
      <c r="G11" s="6"/>
      <c r="H11" s="6"/>
    </row>
    <row r="12" spans="2:9" x14ac:dyDescent="0.25">
      <c r="B12" s="6"/>
      <c r="F12" s="6"/>
      <c r="G12" s="6"/>
      <c r="H12" s="6"/>
    </row>
    <row r="13" spans="2:9" x14ac:dyDescent="0.25">
      <c r="B13" s="6"/>
      <c r="F13" s="6"/>
      <c r="G13" s="6"/>
      <c r="H13" s="6"/>
    </row>
    <row r="14" spans="2:9" x14ac:dyDescent="0.25">
      <c r="B14" s="6"/>
      <c r="F14" s="6"/>
      <c r="G14" s="6"/>
      <c r="H14" s="6"/>
    </row>
    <row r="15" spans="2:9" x14ac:dyDescent="0.25">
      <c r="B15" s="6"/>
      <c r="F15" s="6"/>
      <c r="G15" s="6"/>
      <c r="H15" s="6"/>
    </row>
    <row r="16" spans="2:9" x14ac:dyDescent="0.25">
      <c r="B16" s="6"/>
      <c r="F16" s="6"/>
      <c r="G16" s="6"/>
      <c r="H16" s="6"/>
    </row>
    <row r="17" spans="1:9" x14ac:dyDescent="0.25">
      <c r="B17" s="6"/>
      <c r="F17" s="6"/>
      <c r="G17" s="6"/>
      <c r="H17" s="6"/>
    </row>
    <row r="18" spans="1:9" x14ac:dyDescent="0.25">
      <c r="A18" s="341" t="s">
        <v>0</v>
      </c>
      <c r="B18" s="342"/>
      <c r="C18" s="342"/>
      <c r="D18" s="342"/>
      <c r="E18" s="342"/>
      <c r="F18" s="342"/>
      <c r="G18" s="342"/>
      <c r="H18" s="342"/>
      <c r="I18" s="343"/>
    </row>
    <row r="19" spans="1:9" ht="30" x14ac:dyDescent="0.25">
      <c r="A19" s="27" t="s">
        <v>24</v>
      </c>
      <c r="B19" s="28" t="s">
        <v>27</v>
      </c>
      <c r="C19" s="27" t="s">
        <v>28</v>
      </c>
      <c r="D19" s="27" t="s">
        <v>29</v>
      </c>
      <c r="E19" s="27" t="s">
        <v>22</v>
      </c>
      <c r="F19" s="28" t="s">
        <v>30</v>
      </c>
      <c r="G19" s="28" t="s">
        <v>31</v>
      </c>
      <c r="H19" s="28" t="s">
        <v>32</v>
      </c>
      <c r="I19" s="27" t="s">
        <v>33</v>
      </c>
    </row>
    <row r="20" spans="1:9" ht="24" x14ac:dyDescent="0.25">
      <c r="A20" s="48" t="s">
        <v>457</v>
      </c>
      <c r="B20" s="48" t="s">
        <v>458</v>
      </c>
      <c r="C20" s="77" t="s">
        <v>14</v>
      </c>
      <c r="D20" s="78">
        <v>9780817017859</v>
      </c>
      <c r="E20" s="76"/>
      <c r="F20" s="32"/>
      <c r="G20" s="42">
        <v>15.99</v>
      </c>
      <c r="H20" s="32"/>
      <c r="I20" s="32"/>
    </row>
  </sheetData>
  <mergeCells count="3">
    <mergeCell ref="D1:I1"/>
    <mergeCell ref="D2:I5"/>
    <mergeCell ref="A18:I18"/>
  </mergeCells>
  <pageMargins left="0.7" right="0.7" top="0.75" bottom="0.75" header="0.3" footer="0.3"/>
  <pageSetup scale="86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43"/>
  <sheetViews>
    <sheetView zoomScaleNormal="100" zoomScalePageLayoutView="70" workbookViewId="0">
      <selection activeCell="K12" sqref="K12"/>
    </sheetView>
  </sheetViews>
  <sheetFormatPr defaultRowHeight="15" x14ac:dyDescent="0.25"/>
  <cols>
    <col min="1" max="1" width="34.5703125" customWidth="1"/>
    <col min="2" max="2" width="18.7109375" customWidth="1"/>
    <col min="3" max="3" width="6.7109375" style="6" customWidth="1"/>
    <col min="4" max="4" width="15.7109375" bestFit="1" customWidth="1"/>
    <col min="5" max="5" width="3.7109375" customWidth="1"/>
    <col min="6" max="7" width="7.7109375" style="6" customWidth="1"/>
    <col min="8" max="8" width="8.7109375" style="6" customWidth="1"/>
    <col min="9" max="9" width="7.7109375" customWidth="1"/>
    <col min="10" max="15" width="8.7109375" customWidth="1"/>
  </cols>
  <sheetData>
    <row r="1" spans="4:9" ht="61.5" customHeight="1" x14ac:dyDescent="0.35">
      <c r="D1" s="323" t="s">
        <v>459</v>
      </c>
      <c r="E1" s="333"/>
      <c r="F1" s="333"/>
      <c r="G1" s="333"/>
      <c r="H1" s="333"/>
      <c r="I1" s="334"/>
    </row>
    <row r="2" spans="4:9" ht="27" customHeight="1" x14ac:dyDescent="0.25">
      <c r="D2" s="335" t="s">
        <v>484</v>
      </c>
      <c r="E2" s="336"/>
      <c r="F2" s="336"/>
      <c r="G2" s="336"/>
      <c r="H2" s="336"/>
      <c r="I2" s="337"/>
    </row>
    <row r="3" spans="4:9" x14ac:dyDescent="0.25">
      <c r="D3" s="335"/>
      <c r="E3" s="336"/>
      <c r="F3" s="336"/>
      <c r="G3" s="336"/>
      <c r="H3" s="336"/>
      <c r="I3" s="337"/>
    </row>
    <row r="4" spans="4:9" x14ac:dyDescent="0.25">
      <c r="D4" s="335"/>
      <c r="E4" s="336"/>
      <c r="F4" s="336"/>
      <c r="G4" s="336"/>
      <c r="H4" s="336"/>
      <c r="I4" s="337"/>
    </row>
    <row r="5" spans="4:9" ht="15.75" thickBot="1" x14ac:dyDescent="0.3">
      <c r="D5" s="338"/>
      <c r="E5" s="339"/>
      <c r="F5" s="339"/>
      <c r="G5" s="339"/>
      <c r="H5" s="339"/>
      <c r="I5" s="340"/>
    </row>
    <row r="17" spans="1:15" ht="11.25" customHeight="1" x14ac:dyDescent="0.25"/>
    <row r="18" spans="1:15" x14ac:dyDescent="0.25">
      <c r="A18" s="341" t="s">
        <v>0</v>
      </c>
      <c r="B18" s="342"/>
      <c r="C18" s="342"/>
      <c r="D18" s="342"/>
      <c r="E18" s="342"/>
      <c r="F18" s="342"/>
      <c r="G18" s="342"/>
      <c r="H18" s="342"/>
      <c r="I18" s="343"/>
    </row>
    <row r="19" spans="1:15" ht="27" customHeight="1" x14ac:dyDescent="0.25">
      <c r="A19" s="23" t="s">
        <v>1</v>
      </c>
      <c r="B19" s="23" t="s">
        <v>2</v>
      </c>
      <c r="C19" s="23" t="s">
        <v>3</v>
      </c>
      <c r="D19" s="24" t="s">
        <v>4</v>
      </c>
      <c r="E19" s="23" t="s">
        <v>5</v>
      </c>
      <c r="F19" s="23" t="s">
        <v>6</v>
      </c>
      <c r="G19" s="23" t="s">
        <v>11</v>
      </c>
      <c r="H19" s="23" t="s">
        <v>7</v>
      </c>
      <c r="I19" s="23" t="s">
        <v>8</v>
      </c>
    </row>
    <row r="20" spans="1:15" x14ac:dyDescent="0.25">
      <c r="A20" s="48" t="s">
        <v>460</v>
      </c>
      <c r="B20" s="32"/>
      <c r="C20" s="32"/>
      <c r="D20" s="38">
        <v>612978383704</v>
      </c>
      <c r="E20" s="32"/>
      <c r="F20" s="33">
        <v>19.989999999999998</v>
      </c>
      <c r="G20" s="32"/>
      <c r="H20" s="32"/>
      <c r="I20" s="32"/>
      <c r="O20" s="5"/>
    </row>
    <row r="21" spans="1:15" ht="24" x14ac:dyDescent="0.25">
      <c r="A21" s="50" t="s">
        <v>461</v>
      </c>
      <c r="B21" s="35"/>
      <c r="C21" s="35"/>
      <c r="D21" s="39">
        <v>612978383643</v>
      </c>
      <c r="E21" s="35"/>
      <c r="F21" s="36">
        <v>19.989999999999998</v>
      </c>
      <c r="G21" s="35"/>
      <c r="H21" s="35"/>
      <c r="I21" s="35"/>
    </row>
    <row r="22" spans="1:15" ht="24" x14ac:dyDescent="0.25">
      <c r="A22" s="48" t="s">
        <v>462</v>
      </c>
      <c r="B22" s="32"/>
      <c r="C22" s="32"/>
      <c r="D22" s="38">
        <v>612978383452</v>
      </c>
      <c r="E22" s="32"/>
      <c r="F22" s="33">
        <v>19.989999999999998</v>
      </c>
      <c r="G22" s="32"/>
      <c r="H22" s="32"/>
      <c r="I22" s="32"/>
    </row>
    <row r="23" spans="1:15" ht="24" x14ac:dyDescent="0.25">
      <c r="A23" s="50" t="s">
        <v>463</v>
      </c>
      <c r="B23" s="35"/>
      <c r="C23" s="35"/>
      <c r="D23" s="39">
        <v>612978383445</v>
      </c>
      <c r="E23" s="35"/>
      <c r="F23" s="36">
        <v>19.989999999999998</v>
      </c>
      <c r="G23" s="35"/>
      <c r="H23" s="35"/>
      <c r="I23" s="35"/>
    </row>
    <row r="24" spans="1:15" ht="24" x14ac:dyDescent="0.25">
      <c r="A24" s="48" t="s">
        <v>464</v>
      </c>
      <c r="B24" s="32"/>
      <c r="C24" s="32"/>
      <c r="D24" s="38">
        <v>612978383438</v>
      </c>
      <c r="E24" s="32"/>
      <c r="F24" s="33">
        <v>19.989999999999998</v>
      </c>
      <c r="G24" s="32"/>
      <c r="H24" s="32"/>
      <c r="I24" s="32"/>
    </row>
    <row r="25" spans="1:15" ht="24" x14ac:dyDescent="0.25">
      <c r="A25" s="50" t="s">
        <v>465</v>
      </c>
      <c r="B25" s="35"/>
      <c r="C25" s="35"/>
      <c r="D25" s="39">
        <v>612978383421</v>
      </c>
      <c r="E25" s="35"/>
      <c r="F25" s="36">
        <v>19.989999999999998</v>
      </c>
      <c r="G25" s="35"/>
      <c r="H25" s="35"/>
      <c r="I25" s="35"/>
    </row>
    <row r="26" spans="1:15" ht="24" x14ac:dyDescent="0.25">
      <c r="A26" s="48" t="s">
        <v>466</v>
      </c>
      <c r="B26" s="32"/>
      <c r="C26" s="32"/>
      <c r="D26" s="38">
        <v>612978383407</v>
      </c>
      <c r="E26" s="32"/>
      <c r="F26" s="33">
        <v>19.989999999999998</v>
      </c>
      <c r="G26" s="32"/>
      <c r="H26" s="32"/>
      <c r="I26" s="32"/>
    </row>
    <row r="27" spans="1:15" ht="24" x14ac:dyDescent="0.25">
      <c r="A27" s="50" t="s">
        <v>467</v>
      </c>
      <c r="B27" s="35"/>
      <c r="C27" s="35"/>
      <c r="D27" s="39">
        <v>612978383391</v>
      </c>
      <c r="E27" s="35"/>
      <c r="F27" s="36">
        <v>19.989999999999998</v>
      </c>
      <c r="G27" s="35"/>
      <c r="H27" s="35"/>
      <c r="I27" s="35"/>
    </row>
    <row r="28" spans="1:15" ht="24" x14ac:dyDescent="0.25">
      <c r="A28" s="48" t="s">
        <v>468</v>
      </c>
      <c r="B28" s="32"/>
      <c r="C28" s="32"/>
      <c r="D28" s="38">
        <v>612978383384</v>
      </c>
      <c r="E28" s="32"/>
      <c r="F28" s="33">
        <v>19.989999999999998</v>
      </c>
      <c r="G28" s="32"/>
      <c r="H28" s="32"/>
      <c r="I28" s="32"/>
    </row>
    <row r="29" spans="1:15" x14ac:dyDescent="0.25">
      <c r="A29" s="50" t="s">
        <v>469</v>
      </c>
      <c r="B29" s="35"/>
      <c r="C29" s="35"/>
      <c r="D29" s="39">
        <v>612978383681</v>
      </c>
      <c r="E29" s="35"/>
      <c r="F29" s="36">
        <v>19.989999999999998</v>
      </c>
      <c r="G29" s="35"/>
      <c r="H29" s="35"/>
      <c r="I29" s="35"/>
    </row>
    <row r="30" spans="1:15" ht="24" x14ac:dyDescent="0.25">
      <c r="A30" s="48" t="s">
        <v>470</v>
      </c>
      <c r="B30" s="32"/>
      <c r="C30" s="32"/>
      <c r="D30" s="38">
        <v>612978383650</v>
      </c>
      <c r="E30" s="32"/>
      <c r="F30" s="33">
        <v>19.989999999999998</v>
      </c>
      <c r="G30" s="32"/>
      <c r="H30" s="32"/>
      <c r="I30" s="32"/>
    </row>
    <row r="31" spans="1:15" x14ac:dyDescent="0.25">
      <c r="A31" s="50" t="s">
        <v>471</v>
      </c>
      <c r="B31" s="35"/>
      <c r="C31" s="35"/>
      <c r="D31" s="39">
        <v>612978383674</v>
      </c>
      <c r="E31" s="35"/>
      <c r="F31" s="36">
        <v>19.989999999999998</v>
      </c>
      <c r="G31" s="35"/>
      <c r="H31" s="35"/>
      <c r="I31" s="35"/>
    </row>
    <row r="32" spans="1:15" x14ac:dyDescent="0.25">
      <c r="A32" s="48" t="s">
        <v>472</v>
      </c>
      <c r="B32" s="32"/>
      <c r="C32" s="32"/>
      <c r="D32" s="38">
        <v>612978383841</v>
      </c>
      <c r="E32" s="32"/>
      <c r="F32" s="33">
        <v>19.989999999999998</v>
      </c>
      <c r="G32" s="32"/>
      <c r="H32" s="32"/>
      <c r="I32" s="32"/>
    </row>
    <row r="33" spans="1:9" x14ac:dyDescent="0.25">
      <c r="A33" s="50" t="s">
        <v>473</v>
      </c>
      <c r="B33" s="35"/>
      <c r="C33" s="35"/>
      <c r="D33" s="39">
        <v>612978383698</v>
      </c>
      <c r="E33" s="35"/>
      <c r="F33" s="36">
        <v>19.989999999999998</v>
      </c>
      <c r="G33" s="35"/>
      <c r="H33" s="35"/>
      <c r="I33" s="35"/>
    </row>
    <row r="34" spans="1:9" ht="24" x14ac:dyDescent="0.25">
      <c r="A34" s="48" t="s">
        <v>474</v>
      </c>
      <c r="B34" s="32"/>
      <c r="C34" s="32"/>
      <c r="D34" s="38">
        <v>612978383377</v>
      </c>
      <c r="E34" s="32"/>
      <c r="F34" s="33">
        <v>19.989999999999998</v>
      </c>
      <c r="G34" s="32"/>
      <c r="H34" s="32"/>
      <c r="I34" s="32"/>
    </row>
    <row r="35" spans="1:9" x14ac:dyDescent="0.25">
      <c r="A35" s="50" t="s">
        <v>475</v>
      </c>
      <c r="B35" s="35"/>
      <c r="C35" s="35"/>
      <c r="D35" s="39">
        <v>612978383834</v>
      </c>
      <c r="E35" s="35"/>
      <c r="F35" s="36">
        <v>19.989999999999998</v>
      </c>
      <c r="G35" s="35"/>
      <c r="H35" s="35"/>
      <c r="I35" s="35"/>
    </row>
    <row r="36" spans="1:9" ht="24" x14ac:dyDescent="0.25">
      <c r="A36" s="48" t="s">
        <v>476</v>
      </c>
      <c r="B36" s="32"/>
      <c r="C36" s="32"/>
      <c r="D36" s="38">
        <v>612978383636</v>
      </c>
      <c r="E36" s="32"/>
      <c r="F36" s="33">
        <v>19.989999999999998</v>
      </c>
      <c r="G36" s="32"/>
      <c r="H36" s="32"/>
      <c r="I36" s="32"/>
    </row>
    <row r="37" spans="1:9" x14ac:dyDescent="0.25">
      <c r="A37" s="50" t="s">
        <v>477</v>
      </c>
      <c r="B37" s="35"/>
      <c r="C37" s="35"/>
      <c r="D37" s="39">
        <v>612978383858</v>
      </c>
      <c r="E37" s="35"/>
      <c r="F37" s="36">
        <v>19.989999999999998</v>
      </c>
      <c r="G37" s="35"/>
      <c r="H37" s="35"/>
      <c r="I37" s="35"/>
    </row>
    <row r="38" spans="1:9" ht="24" x14ac:dyDescent="0.25">
      <c r="A38" s="48" t="s">
        <v>478</v>
      </c>
      <c r="B38" s="32"/>
      <c r="C38" s="32"/>
      <c r="D38" s="38">
        <v>612978383575</v>
      </c>
      <c r="E38" s="32"/>
      <c r="F38" s="33">
        <v>19.989999999999998</v>
      </c>
      <c r="G38" s="32"/>
      <c r="H38" s="32"/>
      <c r="I38" s="32"/>
    </row>
    <row r="39" spans="1:9" ht="24" x14ac:dyDescent="0.25">
      <c r="A39" s="50" t="s">
        <v>479</v>
      </c>
      <c r="B39" s="35"/>
      <c r="C39" s="35"/>
      <c r="D39" s="39">
        <v>612978383582</v>
      </c>
      <c r="E39" s="35"/>
      <c r="F39" s="36">
        <v>19.989999999999998</v>
      </c>
      <c r="G39" s="35"/>
      <c r="H39" s="35"/>
      <c r="I39" s="35"/>
    </row>
    <row r="40" spans="1:9" ht="24" x14ac:dyDescent="0.25">
      <c r="A40" s="48" t="s">
        <v>480</v>
      </c>
      <c r="B40" s="32"/>
      <c r="C40" s="32"/>
      <c r="D40" s="38">
        <v>612978383599</v>
      </c>
      <c r="E40" s="32"/>
      <c r="F40" s="33">
        <v>19.989999999999998</v>
      </c>
      <c r="G40" s="32"/>
      <c r="H40" s="32"/>
      <c r="I40" s="32"/>
    </row>
    <row r="41" spans="1:9" ht="24" x14ac:dyDescent="0.25">
      <c r="A41" s="50" t="s">
        <v>481</v>
      </c>
      <c r="B41" s="35"/>
      <c r="C41" s="35"/>
      <c r="D41" s="39">
        <v>612978383605</v>
      </c>
      <c r="E41" s="35"/>
      <c r="F41" s="36">
        <v>19.989999999999998</v>
      </c>
      <c r="G41" s="35"/>
      <c r="H41" s="35"/>
      <c r="I41" s="35"/>
    </row>
    <row r="42" spans="1:9" ht="24" x14ac:dyDescent="0.25">
      <c r="A42" s="48" t="s">
        <v>482</v>
      </c>
      <c r="B42" s="32"/>
      <c r="C42" s="32"/>
      <c r="D42" s="38">
        <v>612978383629</v>
      </c>
      <c r="E42" s="32"/>
      <c r="F42" s="33">
        <v>19.989999999999998</v>
      </c>
      <c r="G42" s="32"/>
      <c r="H42" s="32"/>
      <c r="I42" s="32"/>
    </row>
    <row r="43" spans="1:9" x14ac:dyDescent="0.25">
      <c r="A43" s="50" t="s">
        <v>483</v>
      </c>
      <c r="B43" s="35"/>
      <c r="C43" s="35"/>
      <c r="D43" s="39">
        <v>612978383827</v>
      </c>
      <c r="E43" s="35"/>
      <c r="F43" s="36">
        <v>19.989999999999998</v>
      </c>
      <c r="G43" s="35"/>
      <c r="H43" s="35"/>
      <c r="I43" s="35"/>
    </row>
  </sheetData>
  <mergeCells count="3">
    <mergeCell ref="D1:I1"/>
    <mergeCell ref="D2:I5"/>
    <mergeCell ref="A18:I18"/>
  </mergeCells>
  <printOptions horizontalCentered="1"/>
  <pageMargins left="0.7" right="0.61071428571428599" top="0.49" bottom="0.43" header="0.3" footer="0.3"/>
  <pageSetup scale="7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20"/>
  <sheetViews>
    <sheetView zoomScaleNormal="100" workbookViewId="0">
      <selection activeCell="K34" sqref="K34"/>
    </sheetView>
  </sheetViews>
  <sheetFormatPr defaultRowHeight="15" x14ac:dyDescent="0.25"/>
  <cols>
    <col min="1" max="1" width="21.85546875" bestFit="1" customWidth="1"/>
    <col min="2" max="2" width="15.5703125" customWidth="1"/>
    <col min="3" max="3" width="6.85546875" customWidth="1"/>
    <col min="4" max="4" width="14.140625" bestFit="1" customWidth="1"/>
    <col min="6" max="6" width="8.5703125" customWidth="1"/>
  </cols>
  <sheetData>
    <row r="1" spans="2:9" ht="61.5" customHeight="1" x14ac:dyDescent="0.35">
      <c r="B1" s="6"/>
      <c r="C1" s="5"/>
      <c r="D1" s="390" t="s">
        <v>487</v>
      </c>
      <c r="E1" s="390"/>
      <c r="F1" s="390"/>
      <c r="G1" s="390"/>
      <c r="H1" s="390"/>
      <c r="I1" s="390"/>
    </row>
    <row r="2" spans="2:9" x14ac:dyDescent="0.25">
      <c r="B2" s="6"/>
      <c r="D2" s="413" t="s">
        <v>166</v>
      </c>
      <c r="E2" s="413"/>
      <c r="F2" s="413"/>
      <c r="G2" s="413"/>
      <c r="H2" s="413"/>
      <c r="I2" s="413"/>
    </row>
    <row r="3" spans="2:9" x14ac:dyDescent="0.25">
      <c r="B3" s="6"/>
      <c r="D3" s="413"/>
      <c r="E3" s="413"/>
      <c r="F3" s="413"/>
      <c r="G3" s="413"/>
      <c r="H3" s="413"/>
      <c r="I3" s="413"/>
    </row>
    <row r="4" spans="2:9" x14ac:dyDescent="0.25">
      <c r="B4" s="6"/>
      <c r="D4" s="413"/>
      <c r="E4" s="413"/>
      <c r="F4" s="413"/>
      <c r="G4" s="413"/>
      <c r="H4" s="413"/>
      <c r="I4" s="413"/>
    </row>
    <row r="5" spans="2:9" x14ac:dyDescent="0.25">
      <c r="B5" s="6"/>
      <c r="D5" s="413"/>
      <c r="E5" s="413"/>
      <c r="F5" s="413"/>
      <c r="G5" s="413"/>
      <c r="H5" s="413"/>
      <c r="I5" s="413"/>
    </row>
    <row r="6" spans="2:9" x14ac:dyDescent="0.25">
      <c r="B6" s="6"/>
      <c r="F6" s="6"/>
      <c r="G6" s="6"/>
      <c r="H6" s="6"/>
    </row>
    <row r="7" spans="2:9" x14ac:dyDescent="0.25">
      <c r="B7" s="6"/>
      <c r="F7" s="6"/>
      <c r="G7" s="6"/>
      <c r="H7" s="6"/>
    </row>
    <row r="8" spans="2:9" x14ac:dyDescent="0.25">
      <c r="B8" s="6"/>
      <c r="F8" s="6"/>
      <c r="G8" s="6"/>
      <c r="H8" s="6"/>
    </row>
    <row r="9" spans="2:9" x14ac:dyDescent="0.25">
      <c r="B9" s="6"/>
      <c r="F9" s="6"/>
      <c r="G9" s="6"/>
      <c r="H9" s="6"/>
    </row>
    <row r="10" spans="2:9" x14ac:dyDescent="0.25">
      <c r="B10" s="6"/>
      <c r="F10" s="6"/>
      <c r="G10" s="6"/>
      <c r="H10" s="6"/>
    </row>
    <row r="11" spans="2:9" x14ac:dyDescent="0.25">
      <c r="B11" s="6"/>
      <c r="F11" s="6"/>
      <c r="G11" s="6"/>
      <c r="H11" s="6"/>
    </row>
    <row r="12" spans="2:9" x14ac:dyDescent="0.25">
      <c r="B12" s="6"/>
      <c r="F12" s="6"/>
      <c r="G12" s="6"/>
      <c r="H12" s="6"/>
    </row>
    <row r="13" spans="2:9" x14ac:dyDescent="0.25">
      <c r="B13" s="6"/>
      <c r="F13" s="6"/>
      <c r="G13" s="6"/>
      <c r="H13" s="6"/>
    </row>
    <row r="14" spans="2:9" x14ac:dyDescent="0.25">
      <c r="B14" s="6"/>
      <c r="F14" s="6"/>
      <c r="G14" s="6"/>
      <c r="H14" s="6"/>
    </row>
    <row r="15" spans="2:9" x14ac:dyDescent="0.25">
      <c r="B15" s="6"/>
      <c r="F15" s="6"/>
      <c r="G15" s="6"/>
      <c r="H15" s="6"/>
    </row>
    <row r="16" spans="2:9" x14ac:dyDescent="0.25">
      <c r="B16" s="6"/>
      <c r="F16" s="6"/>
      <c r="G16" s="6"/>
      <c r="H16" s="6"/>
    </row>
    <row r="17" spans="1:9" x14ac:dyDescent="0.25">
      <c r="B17" s="6"/>
      <c r="F17" s="6"/>
      <c r="G17" s="6"/>
      <c r="H17" s="6"/>
    </row>
    <row r="18" spans="1:9" x14ac:dyDescent="0.25">
      <c r="A18" s="341" t="s">
        <v>0</v>
      </c>
      <c r="B18" s="342"/>
      <c r="C18" s="342"/>
      <c r="D18" s="342"/>
      <c r="E18" s="342"/>
      <c r="F18" s="342"/>
      <c r="G18" s="342"/>
      <c r="H18" s="342"/>
      <c r="I18" s="343"/>
    </row>
    <row r="19" spans="1:9" ht="30" x14ac:dyDescent="0.25">
      <c r="A19" s="27" t="s">
        <v>24</v>
      </c>
      <c r="B19" s="28" t="s">
        <v>27</v>
      </c>
      <c r="C19" s="27" t="s">
        <v>28</v>
      </c>
      <c r="D19" s="27" t="s">
        <v>29</v>
      </c>
      <c r="E19" s="27" t="s">
        <v>22</v>
      </c>
      <c r="F19" s="28" t="s">
        <v>30</v>
      </c>
      <c r="G19" s="28" t="s">
        <v>31</v>
      </c>
      <c r="H19" s="28" t="s">
        <v>32</v>
      </c>
      <c r="I19" s="27" t="s">
        <v>33</v>
      </c>
    </row>
    <row r="20" spans="1:9" ht="24" x14ac:dyDescent="0.25">
      <c r="A20" s="48" t="s">
        <v>485</v>
      </c>
      <c r="B20" s="48" t="s">
        <v>486</v>
      </c>
      <c r="C20" s="49" t="s">
        <v>14</v>
      </c>
      <c r="D20" s="31">
        <v>9780825444524</v>
      </c>
      <c r="E20" s="32"/>
      <c r="F20" s="42">
        <v>14.99</v>
      </c>
      <c r="G20" s="32"/>
      <c r="H20" s="32"/>
      <c r="I20" s="32"/>
    </row>
  </sheetData>
  <mergeCells count="3">
    <mergeCell ref="D1:I1"/>
    <mergeCell ref="D2:I5"/>
    <mergeCell ref="A18:I18"/>
  </mergeCells>
  <pageMargins left="0.7" right="0.7" top="0.75" bottom="0.75" header="0.3" footer="0.3"/>
  <pageSetup scale="87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22"/>
  <sheetViews>
    <sheetView zoomScaleNormal="100" zoomScalePageLayoutView="70" workbookViewId="0">
      <selection activeCell="L21" sqref="L21"/>
    </sheetView>
  </sheetViews>
  <sheetFormatPr defaultRowHeight="15" x14ac:dyDescent="0.25"/>
  <cols>
    <col min="1" max="1" width="18.85546875" customWidth="1"/>
    <col min="2" max="2" width="18.85546875" style="6" customWidth="1"/>
    <col min="3" max="3" width="7.7109375" customWidth="1"/>
    <col min="4" max="4" width="14.140625" customWidth="1"/>
    <col min="5" max="5" width="4.140625" customWidth="1"/>
    <col min="6" max="6" width="7.7109375" style="6" bestFit="1" customWidth="1"/>
    <col min="7" max="7" width="7.5703125" style="6" customWidth="1"/>
    <col min="8" max="8" width="9.140625" style="6"/>
    <col min="9" max="9" width="8" customWidth="1"/>
  </cols>
  <sheetData>
    <row r="1" spans="3:9" ht="68.25" customHeight="1" x14ac:dyDescent="0.35">
      <c r="C1" s="5"/>
      <c r="D1" s="323" t="s">
        <v>488</v>
      </c>
      <c r="E1" s="333"/>
      <c r="F1" s="333"/>
      <c r="G1" s="333"/>
      <c r="H1" s="333"/>
      <c r="I1" s="334"/>
    </row>
    <row r="2" spans="3:9" ht="27" customHeight="1" x14ac:dyDescent="0.25">
      <c r="D2" s="335" t="s">
        <v>489</v>
      </c>
      <c r="E2" s="336"/>
      <c r="F2" s="336"/>
      <c r="G2" s="336"/>
      <c r="H2" s="336"/>
      <c r="I2" s="337"/>
    </row>
    <row r="3" spans="3:9" x14ac:dyDescent="0.25">
      <c r="D3" s="335"/>
      <c r="E3" s="336"/>
      <c r="F3" s="336"/>
      <c r="G3" s="336"/>
      <c r="H3" s="336"/>
      <c r="I3" s="337"/>
    </row>
    <row r="4" spans="3:9" x14ac:dyDescent="0.25">
      <c r="D4" s="335"/>
      <c r="E4" s="336"/>
      <c r="F4" s="336"/>
      <c r="G4" s="336"/>
      <c r="H4" s="336"/>
      <c r="I4" s="337"/>
    </row>
    <row r="5" spans="3:9" ht="15.75" customHeight="1" thickBot="1" x14ac:dyDescent="0.3">
      <c r="D5" s="338"/>
      <c r="E5" s="339"/>
      <c r="F5" s="339"/>
      <c r="G5" s="339"/>
      <c r="H5" s="339"/>
      <c r="I5" s="340"/>
    </row>
    <row r="18" spans="1:15" x14ac:dyDescent="0.25">
      <c r="A18" s="341" t="s">
        <v>0</v>
      </c>
      <c r="B18" s="342"/>
      <c r="C18" s="342"/>
      <c r="D18" s="342"/>
      <c r="E18" s="342"/>
      <c r="F18" s="342"/>
      <c r="G18" s="342"/>
      <c r="H18" s="342"/>
      <c r="I18" s="343"/>
    </row>
    <row r="19" spans="1:15" ht="27" customHeight="1" x14ac:dyDescent="0.25">
      <c r="A19" s="23" t="s">
        <v>1</v>
      </c>
      <c r="B19" s="23" t="s">
        <v>2</v>
      </c>
      <c r="C19" s="23" t="s">
        <v>3</v>
      </c>
      <c r="D19" s="24" t="s">
        <v>4</v>
      </c>
      <c r="E19" s="23" t="s">
        <v>5</v>
      </c>
      <c r="F19" s="23" t="s">
        <v>6</v>
      </c>
      <c r="G19" s="23" t="s">
        <v>11</v>
      </c>
      <c r="H19" s="23" t="s">
        <v>7</v>
      </c>
      <c r="I19" s="23" t="s">
        <v>8</v>
      </c>
    </row>
    <row r="20" spans="1:15" x14ac:dyDescent="0.25">
      <c r="A20" s="48" t="s">
        <v>490</v>
      </c>
      <c r="B20" s="48" t="s">
        <v>491</v>
      </c>
      <c r="C20" s="49" t="s">
        <v>14</v>
      </c>
      <c r="D20" s="31">
        <v>9780891124702</v>
      </c>
      <c r="E20" s="32"/>
      <c r="F20" s="33">
        <v>15.99</v>
      </c>
      <c r="G20" s="32"/>
      <c r="H20" s="32"/>
      <c r="I20" s="32"/>
    </row>
    <row r="21" spans="1:15" ht="24" x14ac:dyDescent="0.25">
      <c r="A21" s="50" t="s">
        <v>492</v>
      </c>
      <c r="B21" s="50" t="s">
        <v>493</v>
      </c>
      <c r="C21" s="51" t="s">
        <v>14</v>
      </c>
      <c r="D21" s="34">
        <v>9780891125266</v>
      </c>
      <c r="E21" s="35"/>
      <c r="F21" s="36">
        <v>14.99</v>
      </c>
      <c r="G21" s="35"/>
      <c r="H21" s="35"/>
      <c r="I21" s="35"/>
    </row>
    <row r="22" spans="1:15" x14ac:dyDescent="0.25">
      <c r="A22" s="48" t="s">
        <v>494</v>
      </c>
      <c r="B22" s="48" t="s">
        <v>495</v>
      </c>
      <c r="C22" s="49" t="s">
        <v>14</v>
      </c>
      <c r="D22" s="31">
        <v>9780891124368</v>
      </c>
      <c r="E22" s="32"/>
      <c r="F22" s="33">
        <v>14.99</v>
      </c>
      <c r="G22" s="32"/>
      <c r="H22" s="32"/>
      <c r="I22" s="32"/>
      <c r="O22" s="5"/>
    </row>
  </sheetData>
  <mergeCells count="3">
    <mergeCell ref="D1:I1"/>
    <mergeCell ref="D2:I5"/>
    <mergeCell ref="A18:I18"/>
  </mergeCells>
  <printOptions horizontalCentered="1"/>
  <pageMargins left="0.7" right="0.61071428571428577" top="0.49" bottom="0.43" header="0.3" footer="0.3"/>
  <pageSetup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24"/>
  <sheetViews>
    <sheetView zoomScaleNormal="100" zoomScaleSheetLayoutView="70" zoomScalePageLayoutView="70" workbookViewId="0">
      <selection activeCell="R18" sqref="R18"/>
    </sheetView>
  </sheetViews>
  <sheetFormatPr defaultRowHeight="15" x14ac:dyDescent="0.25"/>
  <cols>
    <col min="1" max="1" width="35.85546875" customWidth="1"/>
    <col min="2" max="2" width="18.7109375" customWidth="1"/>
    <col min="3" max="3" width="6.7109375" customWidth="1"/>
    <col min="4" max="4" width="15.7109375" bestFit="1" customWidth="1"/>
    <col min="5" max="5" width="3.7109375" customWidth="1"/>
    <col min="6" max="6" width="7.7109375" style="6" bestFit="1" customWidth="1"/>
    <col min="7" max="7" width="6.7109375" style="6" customWidth="1"/>
    <col min="8" max="8" width="8.5703125" style="6" customWidth="1"/>
    <col min="9" max="9" width="7.7109375" style="6" customWidth="1"/>
    <col min="10" max="10" width="8" customWidth="1"/>
  </cols>
  <sheetData>
    <row r="1" spans="3:10" ht="41.25" customHeight="1" x14ac:dyDescent="0.35">
      <c r="D1" s="323" t="s">
        <v>499</v>
      </c>
      <c r="E1" s="333"/>
      <c r="F1" s="333"/>
      <c r="G1" s="333"/>
      <c r="H1" s="333"/>
      <c r="I1" s="334"/>
      <c r="J1" s="1"/>
    </row>
    <row r="2" spans="3:10" ht="15" customHeight="1" x14ac:dyDescent="0.35">
      <c r="D2" s="414"/>
      <c r="E2" s="415"/>
      <c r="F2" s="415"/>
      <c r="G2" s="415"/>
      <c r="H2" s="415"/>
      <c r="I2" s="416"/>
      <c r="J2" s="1"/>
    </row>
    <row r="3" spans="3:10" ht="15" customHeight="1" x14ac:dyDescent="0.25">
      <c r="C3" s="17"/>
      <c r="D3" s="414"/>
      <c r="E3" s="415"/>
      <c r="F3" s="415"/>
      <c r="G3" s="415"/>
      <c r="H3" s="415"/>
      <c r="I3" s="416"/>
      <c r="J3" s="25"/>
    </row>
    <row r="4" spans="3:10" x14ac:dyDescent="0.25">
      <c r="C4" s="17"/>
      <c r="D4" s="405" t="s">
        <v>21</v>
      </c>
      <c r="E4" s="406"/>
      <c r="F4" s="406"/>
      <c r="G4" s="406"/>
      <c r="H4" s="406"/>
      <c r="I4" s="407"/>
      <c r="J4" s="25"/>
    </row>
    <row r="5" spans="3:10" x14ac:dyDescent="0.25">
      <c r="C5" s="17"/>
      <c r="D5" s="405"/>
      <c r="E5" s="406"/>
      <c r="F5" s="406"/>
      <c r="G5" s="406"/>
      <c r="H5" s="406"/>
      <c r="I5" s="407"/>
      <c r="J5" s="25"/>
    </row>
    <row r="6" spans="3:10" x14ac:dyDescent="0.25">
      <c r="C6" s="17"/>
      <c r="D6" s="405"/>
      <c r="E6" s="406"/>
      <c r="F6" s="406"/>
      <c r="G6" s="406"/>
      <c r="H6" s="406"/>
      <c r="I6" s="407"/>
      <c r="J6" s="25"/>
    </row>
    <row r="7" spans="3:10" ht="15.75" thickBot="1" x14ac:dyDescent="0.3">
      <c r="D7" s="384"/>
      <c r="E7" s="385"/>
      <c r="F7" s="385"/>
      <c r="G7" s="385"/>
      <c r="H7" s="385"/>
      <c r="I7" s="386"/>
      <c r="J7" s="25"/>
    </row>
    <row r="8" spans="3:10" x14ac:dyDescent="0.25">
      <c r="D8" s="26"/>
      <c r="E8" s="26"/>
      <c r="F8" s="26"/>
      <c r="G8" s="26"/>
      <c r="H8" s="26"/>
      <c r="I8" s="26"/>
      <c r="J8" s="26"/>
    </row>
    <row r="20" spans="1:15" ht="14.25" customHeight="1" x14ac:dyDescent="0.25">
      <c r="A20" s="383" t="s">
        <v>0</v>
      </c>
      <c r="B20" s="383"/>
      <c r="C20" s="383"/>
      <c r="D20" s="383"/>
      <c r="E20" s="383"/>
      <c r="F20" s="383"/>
      <c r="G20" s="383"/>
      <c r="H20" s="383"/>
      <c r="I20" s="383"/>
    </row>
    <row r="21" spans="1:15" ht="27" customHeight="1" x14ac:dyDescent="0.25">
      <c r="A21" s="23" t="s">
        <v>1</v>
      </c>
      <c r="B21" s="23" t="s">
        <v>2</v>
      </c>
      <c r="C21" s="23" t="s">
        <v>3</v>
      </c>
      <c r="D21" s="24" t="s">
        <v>4</v>
      </c>
      <c r="E21" s="23" t="s">
        <v>5</v>
      </c>
      <c r="F21" s="23" t="s">
        <v>6</v>
      </c>
      <c r="G21" s="23" t="s">
        <v>11</v>
      </c>
      <c r="H21" s="23" t="s">
        <v>7</v>
      </c>
      <c r="I21" s="23" t="s">
        <v>8</v>
      </c>
    </row>
    <row r="22" spans="1:15" ht="24" x14ac:dyDescent="0.25">
      <c r="A22" s="48" t="s">
        <v>496</v>
      </c>
      <c r="B22" s="32"/>
      <c r="C22" s="32"/>
      <c r="D22" s="38">
        <v>667665126072</v>
      </c>
      <c r="E22" s="32"/>
      <c r="F22" s="33">
        <v>10.99</v>
      </c>
      <c r="G22" s="32"/>
      <c r="H22" s="32"/>
      <c r="I22" s="32"/>
      <c r="O22" s="5"/>
    </row>
    <row r="23" spans="1:15" ht="24" x14ac:dyDescent="0.25">
      <c r="A23" s="50" t="s">
        <v>497</v>
      </c>
      <c r="B23" s="35"/>
      <c r="C23" s="35"/>
      <c r="D23" s="39">
        <v>667665126096</v>
      </c>
      <c r="E23" s="35"/>
      <c r="F23" s="36">
        <v>19.989999999999998</v>
      </c>
      <c r="G23" s="35"/>
      <c r="H23" s="35"/>
      <c r="I23" s="35"/>
    </row>
    <row r="24" spans="1:15" ht="24" x14ac:dyDescent="0.25">
      <c r="A24" s="48" t="s">
        <v>498</v>
      </c>
      <c r="B24" s="32"/>
      <c r="C24" s="32"/>
      <c r="D24" s="38">
        <v>667665126010</v>
      </c>
      <c r="E24" s="32"/>
      <c r="F24" s="33">
        <v>6.99</v>
      </c>
      <c r="G24" s="32"/>
      <c r="H24" s="32"/>
      <c r="I24" s="32"/>
    </row>
  </sheetData>
  <mergeCells count="3">
    <mergeCell ref="D1:I3"/>
    <mergeCell ref="D4:I7"/>
    <mergeCell ref="A20:I20"/>
  </mergeCells>
  <printOptions horizontalCentered="1"/>
  <pageMargins left="0.7" right="0.61071428571428599" top="0.49" bottom="0.43" header="0.3" footer="0.3"/>
  <pageSetup scale="80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O21"/>
  <sheetViews>
    <sheetView zoomScaleNormal="100" zoomScalePageLayoutView="70" workbookViewId="0">
      <selection activeCell="U6" sqref="U6"/>
    </sheetView>
  </sheetViews>
  <sheetFormatPr defaultRowHeight="15" x14ac:dyDescent="0.25"/>
  <cols>
    <col min="1" max="1" width="18.7109375" customWidth="1"/>
    <col min="2" max="2" width="18.5703125" style="6" customWidth="1"/>
    <col min="3" max="3" width="6.7109375" customWidth="1"/>
    <col min="4" max="4" width="13.7109375" customWidth="1"/>
    <col min="5" max="5" width="3.7109375" customWidth="1"/>
    <col min="6" max="6" width="8" style="6" bestFit="1" customWidth="1"/>
    <col min="7" max="7" width="6.7109375" style="6" customWidth="1"/>
    <col min="8" max="8" width="8.7109375" style="6" customWidth="1"/>
    <col min="9" max="9" width="7.7109375" customWidth="1"/>
  </cols>
  <sheetData>
    <row r="1" spans="3:9" ht="61.5" customHeight="1" x14ac:dyDescent="0.35">
      <c r="C1" s="5"/>
      <c r="D1" s="323" t="s">
        <v>503</v>
      </c>
      <c r="E1" s="333"/>
      <c r="F1" s="333"/>
      <c r="G1" s="333"/>
      <c r="H1" s="333"/>
      <c r="I1" s="334"/>
    </row>
    <row r="2" spans="3:9" ht="27" customHeight="1" x14ac:dyDescent="0.25">
      <c r="D2" s="335" t="s">
        <v>167</v>
      </c>
      <c r="E2" s="336"/>
      <c r="F2" s="336"/>
      <c r="G2" s="336"/>
      <c r="H2" s="336"/>
      <c r="I2" s="337"/>
    </row>
    <row r="3" spans="3:9" x14ac:dyDescent="0.25">
      <c r="D3" s="335"/>
      <c r="E3" s="336"/>
      <c r="F3" s="336"/>
      <c r="G3" s="336"/>
      <c r="H3" s="336"/>
      <c r="I3" s="337"/>
    </row>
    <row r="4" spans="3:9" x14ac:dyDescent="0.25">
      <c r="D4" s="335"/>
      <c r="E4" s="336"/>
      <c r="F4" s="336"/>
      <c r="G4" s="336"/>
      <c r="H4" s="336"/>
      <c r="I4" s="337"/>
    </row>
    <row r="5" spans="3:9" ht="15.75" thickBot="1" x14ac:dyDescent="0.3">
      <c r="D5" s="338"/>
      <c r="E5" s="339"/>
      <c r="F5" s="339"/>
      <c r="G5" s="339"/>
      <c r="H5" s="339"/>
      <c r="I5" s="340"/>
    </row>
    <row r="18" spans="1:15" x14ac:dyDescent="0.25">
      <c r="A18" s="341" t="s">
        <v>0</v>
      </c>
      <c r="B18" s="342"/>
      <c r="C18" s="342"/>
      <c r="D18" s="342"/>
      <c r="E18" s="342"/>
      <c r="F18" s="342"/>
      <c r="G18" s="342"/>
      <c r="H18" s="342"/>
      <c r="I18" s="343"/>
    </row>
    <row r="19" spans="1:15" ht="27" customHeight="1" x14ac:dyDescent="0.25">
      <c r="A19" s="23" t="s">
        <v>1</v>
      </c>
      <c r="B19" s="23" t="s">
        <v>2</v>
      </c>
      <c r="C19" s="23" t="s">
        <v>3</v>
      </c>
      <c r="D19" s="24" t="s">
        <v>4</v>
      </c>
      <c r="E19" s="23" t="s">
        <v>5</v>
      </c>
      <c r="F19" s="23" t="s">
        <v>6</v>
      </c>
      <c r="G19" s="23" t="s">
        <v>11</v>
      </c>
      <c r="H19" s="23" t="s">
        <v>7</v>
      </c>
      <c r="I19" s="23" t="s">
        <v>8</v>
      </c>
    </row>
    <row r="20" spans="1:15" x14ac:dyDescent="0.25">
      <c r="A20" s="48" t="s">
        <v>500</v>
      </c>
      <c r="B20" s="48" t="s">
        <v>501</v>
      </c>
      <c r="C20" s="49" t="s">
        <v>14</v>
      </c>
      <c r="D20" s="31">
        <v>9780802415202</v>
      </c>
      <c r="E20" s="32"/>
      <c r="F20" s="33">
        <v>13.99</v>
      </c>
      <c r="G20" s="32"/>
      <c r="H20" s="32"/>
      <c r="I20" s="32"/>
    </row>
    <row r="21" spans="1:15" x14ac:dyDescent="0.25">
      <c r="A21" s="50" t="s">
        <v>502</v>
      </c>
      <c r="B21" s="50" t="s">
        <v>501</v>
      </c>
      <c r="C21" s="51" t="s">
        <v>14</v>
      </c>
      <c r="D21" s="34">
        <v>9780802416032</v>
      </c>
      <c r="E21" s="35"/>
      <c r="F21" s="36">
        <v>13.99</v>
      </c>
      <c r="G21" s="35"/>
      <c r="H21" s="35"/>
      <c r="I21" s="35"/>
      <c r="O21" s="5"/>
    </row>
  </sheetData>
  <mergeCells count="3">
    <mergeCell ref="D1:I1"/>
    <mergeCell ref="D2:I5"/>
    <mergeCell ref="A18:I18"/>
  </mergeCells>
  <printOptions horizontalCentered="1"/>
  <pageMargins left="0.7" right="0.61071428571428577" top="0.49" bottom="0.43" header="0.3" footer="0.3"/>
  <pageSetup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0"/>
  <sheetViews>
    <sheetView zoomScaleNormal="100" workbookViewId="0">
      <selection activeCell="O15" sqref="O15"/>
    </sheetView>
  </sheetViews>
  <sheetFormatPr defaultRowHeight="15" x14ac:dyDescent="0.25"/>
  <cols>
    <col min="1" max="1" width="18.7109375" customWidth="1"/>
    <col min="2" max="2" width="18.7109375" style="6" customWidth="1"/>
    <col min="3" max="3" width="7.7109375" customWidth="1"/>
    <col min="4" max="4" width="13.7109375" customWidth="1"/>
    <col min="5" max="5" width="3.7109375" customWidth="1"/>
    <col min="6" max="6" width="7.7109375" style="6" bestFit="1" customWidth="1"/>
    <col min="7" max="7" width="7.7109375" style="6" customWidth="1"/>
    <col min="8" max="8" width="8.7109375" style="6" customWidth="1"/>
    <col min="9" max="9" width="7.7109375" customWidth="1"/>
    <col min="10" max="14" width="8.7109375" customWidth="1"/>
  </cols>
  <sheetData>
    <row r="1" spans="3:9" ht="61.5" customHeight="1" x14ac:dyDescent="0.35">
      <c r="C1" s="5"/>
      <c r="D1" s="323" t="s">
        <v>269</v>
      </c>
      <c r="E1" s="333"/>
      <c r="F1" s="333"/>
      <c r="G1" s="333"/>
      <c r="H1" s="333"/>
      <c r="I1" s="334"/>
    </row>
    <row r="2" spans="3:9" ht="27.6" customHeight="1" x14ac:dyDescent="0.25">
      <c r="D2" s="335" t="s">
        <v>15</v>
      </c>
      <c r="E2" s="336"/>
      <c r="F2" s="336"/>
      <c r="G2" s="336"/>
      <c r="H2" s="336"/>
      <c r="I2" s="337"/>
    </row>
    <row r="3" spans="3:9" x14ac:dyDescent="0.25">
      <c r="D3" s="335"/>
      <c r="E3" s="336"/>
      <c r="F3" s="336"/>
      <c r="G3" s="336"/>
      <c r="H3" s="336"/>
      <c r="I3" s="337"/>
    </row>
    <row r="4" spans="3:9" ht="15.75" thickBot="1" x14ac:dyDescent="0.3">
      <c r="D4" s="338"/>
      <c r="E4" s="339"/>
      <c r="F4" s="339"/>
      <c r="G4" s="339"/>
      <c r="H4" s="339"/>
      <c r="I4" s="340"/>
    </row>
    <row r="25" spans="1:14" x14ac:dyDescent="0.25">
      <c r="A25" s="341" t="s">
        <v>0</v>
      </c>
      <c r="B25" s="342"/>
      <c r="C25" s="342"/>
      <c r="D25" s="342"/>
      <c r="E25" s="342"/>
      <c r="F25" s="342"/>
      <c r="G25" s="342"/>
      <c r="H25" s="342"/>
      <c r="I25" s="343"/>
    </row>
    <row r="26" spans="1:14" ht="27" customHeight="1" x14ac:dyDescent="0.25">
      <c r="A26" s="11" t="s">
        <v>1</v>
      </c>
      <c r="B26" s="11" t="s">
        <v>2</v>
      </c>
      <c r="C26" s="12" t="s">
        <v>10</v>
      </c>
      <c r="D26" s="11" t="s">
        <v>4</v>
      </c>
      <c r="E26" s="11" t="s">
        <v>5</v>
      </c>
      <c r="F26" s="11" t="s">
        <v>6</v>
      </c>
      <c r="G26" s="11" t="s">
        <v>11</v>
      </c>
      <c r="H26" s="11" t="s">
        <v>7</v>
      </c>
      <c r="I26" s="11" t="s">
        <v>8</v>
      </c>
    </row>
    <row r="27" spans="1:14" ht="38.25" x14ac:dyDescent="0.25">
      <c r="A27" s="80" t="s">
        <v>549</v>
      </c>
      <c r="B27" s="61"/>
      <c r="C27" s="59" t="s">
        <v>251</v>
      </c>
      <c r="D27" s="60">
        <v>9781586409715</v>
      </c>
      <c r="E27" s="61"/>
      <c r="F27" s="62">
        <v>49.99</v>
      </c>
      <c r="G27" s="62">
        <v>29.97</v>
      </c>
      <c r="H27" s="61"/>
      <c r="I27" s="61"/>
    </row>
    <row r="28" spans="1:14" ht="38.25" x14ac:dyDescent="0.25">
      <c r="A28" s="63" t="s">
        <v>258</v>
      </c>
      <c r="B28" s="66"/>
      <c r="C28" s="64" t="s">
        <v>251</v>
      </c>
      <c r="D28" s="65">
        <v>9781433647994</v>
      </c>
      <c r="E28" s="66"/>
      <c r="F28" s="67">
        <v>69.989999999999995</v>
      </c>
      <c r="G28" s="67">
        <v>48.97</v>
      </c>
      <c r="H28" s="66"/>
      <c r="I28" s="66"/>
    </row>
    <row r="29" spans="1:14" ht="38.25" x14ac:dyDescent="0.25">
      <c r="A29" s="58" t="s">
        <v>259</v>
      </c>
      <c r="B29" s="58" t="s">
        <v>260</v>
      </c>
      <c r="C29" s="59" t="s">
        <v>248</v>
      </c>
      <c r="D29" s="60">
        <v>9781462751204</v>
      </c>
      <c r="E29" s="69"/>
      <c r="F29" s="62">
        <v>19.989999999999998</v>
      </c>
      <c r="G29" s="62">
        <v>12.97</v>
      </c>
      <c r="H29" s="69"/>
      <c r="I29" s="69"/>
    </row>
    <row r="30" spans="1:14" ht="25.5" x14ac:dyDescent="0.25">
      <c r="A30" s="63" t="s">
        <v>261</v>
      </c>
      <c r="B30" s="63" t="s">
        <v>262</v>
      </c>
      <c r="C30" s="64" t="s">
        <v>251</v>
      </c>
      <c r="D30" s="65">
        <v>9781462743407</v>
      </c>
      <c r="E30" s="66"/>
      <c r="F30" s="67">
        <v>14.99</v>
      </c>
      <c r="G30" s="67">
        <v>9.9700000000000006</v>
      </c>
      <c r="H30" s="66"/>
      <c r="I30" s="66"/>
      <c r="N30" s="5"/>
    </row>
    <row r="31" spans="1:14" x14ac:dyDescent="0.25">
      <c r="A31" s="58" t="s">
        <v>263</v>
      </c>
      <c r="B31" s="58" t="s">
        <v>264</v>
      </c>
      <c r="C31" s="59" t="s">
        <v>251</v>
      </c>
      <c r="D31" s="60">
        <v>9781462776344</v>
      </c>
      <c r="E31" s="61"/>
      <c r="F31" s="62">
        <v>16.989999999999998</v>
      </c>
      <c r="G31" s="62">
        <v>10.97</v>
      </c>
      <c r="H31" s="61"/>
      <c r="I31" s="61"/>
    </row>
    <row r="32" spans="1:14" ht="25.5" x14ac:dyDescent="0.25">
      <c r="A32" s="63" t="s">
        <v>265</v>
      </c>
      <c r="B32" s="66"/>
      <c r="C32" s="64" t="s">
        <v>248</v>
      </c>
      <c r="D32" s="65">
        <v>9781433613821</v>
      </c>
      <c r="E32" s="66"/>
      <c r="F32" s="67">
        <v>49.99</v>
      </c>
      <c r="G32" s="67">
        <v>34.97</v>
      </c>
      <c r="H32" s="66"/>
      <c r="I32" s="66"/>
    </row>
    <row r="33" spans="1:9" x14ac:dyDescent="0.25">
      <c r="A33" s="63" t="s">
        <v>267</v>
      </c>
      <c r="B33" s="63" t="s">
        <v>268</v>
      </c>
      <c r="C33" s="64" t="s">
        <v>251</v>
      </c>
      <c r="D33" s="65">
        <v>9781462767069</v>
      </c>
      <c r="E33" s="66"/>
      <c r="F33" s="67">
        <v>19.989999999999998</v>
      </c>
      <c r="G33" s="67">
        <v>11.97</v>
      </c>
      <c r="H33" s="66"/>
      <c r="I33" s="66"/>
    </row>
    <row r="34" spans="1:9" ht="38.25" x14ac:dyDescent="0.25">
      <c r="A34" s="63" t="s">
        <v>252</v>
      </c>
      <c r="B34" s="66"/>
      <c r="C34" s="66"/>
      <c r="D34" s="65">
        <v>9780805404289</v>
      </c>
      <c r="E34" s="66"/>
      <c r="F34" s="67">
        <v>4.99</v>
      </c>
      <c r="G34" s="66"/>
      <c r="H34" s="66"/>
      <c r="I34" s="66"/>
    </row>
    <row r="35" spans="1:9" ht="25.5" x14ac:dyDescent="0.25">
      <c r="A35" s="58" t="s">
        <v>253</v>
      </c>
      <c r="B35" s="61"/>
      <c r="C35" s="61"/>
      <c r="D35" s="60">
        <v>9780805474558</v>
      </c>
      <c r="E35" s="61"/>
      <c r="F35" s="62">
        <v>4.99</v>
      </c>
      <c r="G35" s="61"/>
      <c r="H35" s="61"/>
      <c r="I35" s="61"/>
    </row>
    <row r="36" spans="1:9" ht="25.5" x14ac:dyDescent="0.25">
      <c r="A36" s="63" t="s">
        <v>254</v>
      </c>
      <c r="B36" s="66"/>
      <c r="C36" s="66"/>
      <c r="D36" s="65">
        <v>9780805400762</v>
      </c>
      <c r="E36" s="66"/>
      <c r="F36" s="67">
        <v>4.99</v>
      </c>
      <c r="G36" s="66"/>
      <c r="H36" s="66"/>
      <c r="I36" s="66"/>
    </row>
    <row r="37" spans="1:9" ht="25.5" x14ac:dyDescent="0.25">
      <c r="A37" s="58" t="s">
        <v>255</v>
      </c>
      <c r="B37" s="61"/>
      <c r="C37" s="61"/>
      <c r="D37" s="60">
        <v>9780805407563</v>
      </c>
      <c r="E37" s="61"/>
      <c r="F37" s="62">
        <v>4.99</v>
      </c>
      <c r="G37" s="61"/>
      <c r="H37" s="61"/>
      <c r="I37" s="61"/>
    </row>
    <row r="38" spans="1:9" ht="25.5" x14ac:dyDescent="0.25">
      <c r="A38" s="63" t="s">
        <v>256</v>
      </c>
      <c r="B38" s="66"/>
      <c r="C38" s="66"/>
      <c r="D38" s="68">
        <v>81407011592</v>
      </c>
      <c r="E38" s="66"/>
      <c r="F38" s="67">
        <v>105.99</v>
      </c>
      <c r="G38" s="66"/>
      <c r="H38" s="66"/>
      <c r="I38" s="66"/>
    </row>
    <row r="39" spans="1:9" ht="25.5" x14ac:dyDescent="0.25">
      <c r="A39" s="58" t="s">
        <v>257</v>
      </c>
      <c r="B39" s="61"/>
      <c r="C39" s="61"/>
      <c r="D39" s="60">
        <v>9780805469615</v>
      </c>
      <c r="E39" s="61"/>
      <c r="F39" s="62">
        <v>11.99</v>
      </c>
      <c r="G39" s="61"/>
      <c r="H39" s="61"/>
      <c r="I39" s="61"/>
    </row>
    <row r="40" spans="1:9" ht="25.5" x14ac:dyDescent="0.25">
      <c r="A40" s="58" t="s">
        <v>266</v>
      </c>
      <c r="B40" s="61"/>
      <c r="C40" s="61"/>
      <c r="D40" s="70">
        <v>81407005799</v>
      </c>
      <c r="E40" s="61"/>
      <c r="F40" s="62">
        <v>8.49</v>
      </c>
      <c r="G40" s="61"/>
      <c r="H40" s="61"/>
      <c r="I40" s="61"/>
    </row>
  </sheetData>
  <mergeCells count="3">
    <mergeCell ref="D1:I1"/>
    <mergeCell ref="D2:I4"/>
    <mergeCell ref="A25:I25"/>
  </mergeCells>
  <pageMargins left="0.7" right="0.61071428571428599" top="0.75" bottom="0.75" header="0.3" footer="0.3"/>
  <pageSetup scale="9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25"/>
  <sheetViews>
    <sheetView zoomScaleNormal="100" zoomScalePageLayoutView="70" workbookViewId="0">
      <selection activeCell="A20" sqref="A20:I25"/>
    </sheetView>
  </sheetViews>
  <sheetFormatPr defaultRowHeight="15" x14ac:dyDescent="0.25"/>
  <cols>
    <col min="1" max="1" width="18.7109375" customWidth="1"/>
    <col min="2" max="2" width="18.7109375" style="6" customWidth="1"/>
    <col min="3" max="3" width="7.7109375" customWidth="1"/>
    <col min="4" max="4" width="13.7109375" customWidth="1"/>
    <col min="5" max="5" width="4.28515625" bestFit="1" customWidth="1"/>
    <col min="6" max="6" width="7.7109375" style="6" bestFit="1" customWidth="1"/>
    <col min="7" max="7" width="6.7109375" style="6" customWidth="1"/>
    <col min="8" max="8" width="8.7109375" style="6" customWidth="1"/>
    <col min="9" max="9" width="7.7109375" customWidth="1"/>
  </cols>
  <sheetData>
    <row r="1" spans="3:9" ht="61.5" customHeight="1" x14ac:dyDescent="0.35">
      <c r="C1" s="5"/>
      <c r="D1" s="323" t="s">
        <v>505</v>
      </c>
      <c r="E1" s="333"/>
      <c r="F1" s="333"/>
      <c r="G1" s="333"/>
      <c r="H1" s="333"/>
      <c r="I1" s="334"/>
    </row>
    <row r="2" spans="3:9" ht="15" customHeight="1" x14ac:dyDescent="0.25">
      <c r="D2" s="405" t="s">
        <v>504</v>
      </c>
      <c r="E2" s="406"/>
      <c r="F2" s="406"/>
      <c r="G2" s="406"/>
      <c r="H2" s="406"/>
      <c r="I2" s="407"/>
    </row>
    <row r="3" spans="3:9" x14ac:dyDescent="0.25">
      <c r="D3" s="405"/>
      <c r="E3" s="406"/>
      <c r="F3" s="406"/>
      <c r="G3" s="406"/>
      <c r="H3" s="406"/>
      <c r="I3" s="407"/>
    </row>
    <row r="4" spans="3:9" x14ac:dyDescent="0.25">
      <c r="D4" s="405"/>
      <c r="E4" s="406"/>
      <c r="F4" s="406"/>
      <c r="G4" s="406"/>
      <c r="H4" s="406"/>
      <c r="I4" s="407"/>
    </row>
    <row r="5" spans="3:9" ht="20.45" customHeight="1" thickBot="1" x14ac:dyDescent="0.3">
      <c r="D5" s="384"/>
      <c r="E5" s="385"/>
      <c r="F5" s="385"/>
      <c r="G5" s="385"/>
      <c r="H5" s="385"/>
      <c r="I5" s="386"/>
    </row>
    <row r="18" spans="1:9" x14ac:dyDescent="0.25">
      <c r="A18" s="341" t="s">
        <v>0</v>
      </c>
      <c r="B18" s="342"/>
      <c r="C18" s="342"/>
      <c r="D18" s="342"/>
      <c r="E18" s="342"/>
      <c r="F18" s="342"/>
      <c r="G18" s="342"/>
      <c r="H18" s="342"/>
      <c r="I18" s="343"/>
    </row>
    <row r="19" spans="1:9" ht="27" customHeight="1" x14ac:dyDescent="0.25">
      <c r="A19" s="23" t="s">
        <v>1</v>
      </c>
      <c r="B19" s="23" t="s">
        <v>2</v>
      </c>
      <c r="C19" s="23" t="s">
        <v>3</v>
      </c>
      <c r="D19" s="24" t="s">
        <v>4</v>
      </c>
      <c r="E19" s="23" t="s">
        <v>5</v>
      </c>
      <c r="F19" s="23" t="s">
        <v>6</v>
      </c>
      <c r="G19" s="23" t="s">
        <v>11</v>
      </c>
      <c r="H19" s="23" t="s">
        <v>7</v>
      </c>
      <c r="I19" s="23" t="s">
        <v>8</v>
      </c>
    </row>
    <row r="20" spans="1:9" ht="24" x14ac:dyDescent="0.25">
      <c r="A20" s="48" t="s">
        <v>168</v>
      </c>
      <c r="B20" s="48" t="s">
        <v>169</v>
      </c>
      <c r="C20" s="49" t="s">
        <v>14</v>
      </c>
      <c r="D20" s="31">
        <v>9781629953366</v>
      </c>
      <c r="E20" s="8"/>
      <c r="F20" s="33">
        <v>22.99</v>
      </c>
      <c r="G20" s="8"/>
      <c r="H20" s="8"/>
      <c r="I20" s="8"/>
    </row>
    <row r="21" spans="1:9" x14ac:dyDescent="0.25">
      <c r="A21" s="50" t="s">
        <v>170</v>
      </c>
      <c r="B21" s="50" t="s">
        <v>171</v>
      </c>
      <c r="C21" s="51" t="s">
        <v>14</v>
      </c>
      <c r="D21" s="34">
        <v>9781629952598</v>
      </c>
      <c r="E21" s="35"/>
      <c r="F21" s="36">
        <v>19.989999999999998</v>
      </c>
      <c r="G21" s="35"/>
      <c r="H21" s="35"/>
      <c r="I21" s="35"/>
    </row>
    <row r="22" spans="1:9" ht="24" x14ac:dyDescent="0.25">
      <c r="A22" s="48" t="s">
        <v>506</v>
      </c>
      <c r="B22" s="48" t="s">
        <v>507</v>
      </c>
      <c r="C22" s="32"/>
      <c r="D22" s="31">
        <v>9781629951805</v>
      </c>
      <c r="E22" s="32"/>
      <c r="F22" s="33">
        <v>16.989999999999998</v>
      </c>
      <c r="G22" s="32"/>
      <c r="H22" s="32"/>
      <c r="I22" s="32"/>
    </row>
    <row r="23" spans="1:9" ht="24" x14ac:dyDescent="0.25">
      <c r="A23" s="50" t="s">
        <v>508</v>
      </c>
      <c r="B23" s="50" t="s">
        <v>509</v>
      </c>
      <c r="C23" s="51" t="s">
        <v>14</v>
      </c>
      <c r="D23" s="34">
        <v>9781629951034</v>
      </c>
      <c r="E23" s="35"/>
      <c r="F23" s="36">
        <v>17.989999999999998</v>
      </c>
      <c r="G23" s="35"/>
      <c r="H23" s="35"/>
      <c r="I23" s="35"/>
    </row>
    <row r="24" spans="1:9" ht="24" x14ac:dyDescent="0.25">
      <c r="A24" s="48" t="s">
        <v>510</v>
      </c>
      <c r="B24" s="48" t="s">
        <v>511</v>
      </c>
      <c r="C24" s="49" t="s">
        <v>14</v>
      </c>
      <c r="D24" s="31">
        <v>9781629953045</v>
      </c>
      <c r="E24" s="8"/>
      <c r="F24" s="33">
        <v>9.99</v>
      </c>
      <c r="G24" s="8"/>
      <c r="H24" s="8"/>
      <c r="I24" s="8"/>
    </row>
    <row r="25" spans="1:9" ht="36" x14ac:dyDescent="0.25">
      <c r="A25" s="50" t="s">
        <v>512</v>
      </c>
      <c r="B25" s="50" t="s">
        <v>513</v>
      </c>
      <c r="C25" s="51" t="s">
        <v>14</v>
      </c>
      <c r="D25" s="34">
        <v>9781629953076</v>
      </c>
      <c r="E25" s="9"/>
      <c r="F25" s="36">
        <v>9.99</v>
      </c>
      <c r="G25" s="9"/>
      <c r="H25" s="9"/>
      <c r="I25" s="9"/>
    </row>
  </sheetData>
  <mergeCells count="3">
    <mergeCell ref="D1:I1"/>
    <mergeCell ref="D2:I5"/>
    <mergeCell ref="A18:I18"/>
  </mergeCells>
  <printOptions horizontalCentered="1"/>
  <pageMargins left="0.7" right="0.61071428571428577" top="0.49" bottom="0.43" header="0.3" footer="0.3"/>
  <pageSetup scale="9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O24"/>
  <sheetViews>
    <sheetView zoomScaleNormal="100" zoomScaleSheetLayoutView="100" zoomScalePageLayoutView="70" workbookViewId="0">
      <selection activeCell="L13" sqref="L13"/>
    </sheetView>
  </sheetViews>
  <sheetFormatPr defaultRowHeight="15" x14ac:dyDescent="0.25"/>
  <cols>
    <col min="1" max="1" width="29.5703125" customWidth="1"/>
    <col min="2" max="2" width="18.5703125" style="6" customWidth="1"/>
    <col min="3" max="3" width="6.7109375" customWidth="1"/>
    <col min="4" max="4" width="15.7109375" bestFit="1" customWidth="1"/>
    <col min="5" max="5" width="3.7109375" customWidth="1"/>
    <col min="6" max="6" width="8.7109375" style="6" bestFit="1" customWidth="1"/>
    <col min="7" max="7" width="6.7109375" style="6" customWidth="1"/>
    <col min="8" max="8" width="7.7109375" style="6" customWidth="1"/>
    <col min="9" max="9" width="7.7109375" customWidth="1"/>
  </cols>
  <sheetData>
    <row r="1" spans="3:9" ht="61.5" customHeight="1" x14ac:dyDescent="0.35">
      <c r="C1" s="5"/>
      <c r="D1" s="323" t="s">
        <v>514</v>
      </c>
      <c r="E1" s="333"/>
      <c r="F1" s="333"/>
      <c r="G1" s="333"/>
      <c r="H1" s="333"/>
      <c r="I1" s="334"/>
    </row>
    <row r="2" spans="3:9" ht="27" customHeight="1" x14ac:dyDescent="0.25">
      <c r="D2" s="335" t="s">
        <v>64</v>
      </c>
      <c r="E2" s="336"/>
      <c r="F2" s="336"/>
      <c r="G2" s="336"/>
      <c r="H2" s="336"/>
      <c r="I2" s="337"/>
    </row>
    <row r="3" spans="3:9" x14ac:dyDescent="0.25">
      <c r="D3" s="335"/>
      <c r="E3" s="336"/>
      <c r="F3" s="336"/>
      <c r="G3" s="336"/>
      <c r="H3" s="336"/>
      <c r="I3" s="337"/>
    </row>
    <row r="4" spans="3:9" x14ac:dyDescent="0.25">
      <c r="D4" s="335"/>
      <c r="E4" s="336"/>
      <c r="F4" s="336"/>
      <c r="G4" s="336"/>
      <c r="H4" s="336"/>
      <c r="I4" s="337"/>
    </row>
    <row r="5" spans="3:9" ht="15.75" thickBot="1" x14ac:dyDescent="0.3">
      <c r="D5" s="338"/>
      <c r="E5" s="339"/>
      <c r="F5" s="339"/>
      <c r="G5" s="339"/>
      <c r="H5" s="339"/>
      <c r="I5" s="340"/>
    </row>
    <row r="18" spans="1:15" x14ac:dyDescent="0.25">
      <c r="A18" s="341" t="s">
        <v>0</v>
      </c>
      <c r="B18" s="342"/>
      <c r="C18" s="342"/>
      <c r="D18" s="342"/>
      <c r="E18" s="342"/>
      <c r="F18" s="342"/>
      <c r="G18" s="342"/>
      <c r="H18" s="342"/>
      <c r="I18" s="343"/>
    </row>
    <row r="19" spans="1:15" ht="27" customHeight="1" x14ac:dyDescent="0.25">
      <c r="A19" s="23" t="s">
        <v>1</v>
      </c>
      <c r="B19" s="23" t="s">
        <v>2</v>
      </c>
      <c r="C19" s="23" t="s">
        <v>3</v>
      </c>
      <c r="D19" s="24" t="s">
        <v>4</v>
      </c>
      <c r="E19" s="23" t="s">
        <v>5</v>
      </c>
      <c r="F19" s="23" t="s">
        <v>6</v>
      </c>
      <c r="G19" s="23" t="s">
        <v>11</v>
      </c>
      <c r="H19" s="23" t="s">
        <v>7</v>
      </c>
      <c r="I19" s="23" t="s">
        <v>8</v>
      </c>
    </row>
    <row r="20" spans="1:15" ht="24" x14ac:dyDescent="0.25">
      <c r="A20" s="48" t="s">
        <v>515</v>
      </c>
      <c r="B20" s="32"/>
      <c r="C20" s="32"/>
      <c r="D20" s="38">
        <v>656200298046</v>
      </c>
      <c r="E20" s="32"/>
      <c r="F20" s="33">
        <v>9.99</v>
      </c>
      <c r="G20" s="32"/>
      <c r="H20" s="32"/>
      <c r="I20" s="32"/>
    </row>
    <row r="21" spans="1:15" ht="24" x14ac:dyDescent="0.25">
      <c r="A21" s="50" t="s">
        <v>516</v>
      </c>
      <c r="B21" s="35"/>
      <c r="C21" s="35"/>
      <c r="D21" s="39">
        <v>656200297940</v>
      </c>
      <c r="E21" s="35"/>
      <c r="F21" s="36">
        <v>6.99</v>
      </c>
      <c r="G21" s="35"/>
      <c r="H21" s="35"/>
      <c r="I21" s="35"/>
    </row>
    <row r="22" spans="1:15" ht="24" x14ac:dyDescent="0.25">
      <c r="A22" s="48" t="s">
        <v>517</v>
      </c>
      <c r="B22" s="32"/>
      <c r="C22" s="32"/>
      <c r="D22" s="38">
        <v>656200298060</v>
      </c>
      <c r="E22" s="32"/>
      <c r="F22" s="33">
        <v>7.99</v>
      </c>
      <c r="G22" s="32"/>
      <c r="H22" s="32"/>
      <c r="I22" s="32"/>
      <c r="O22" s="5"/>
    </row>
    <row r="23" spans="1:15" ht="24" x14ac:dyDescent="0.25">
      <c r="A23" s="50" t="s">
        <v>518</v>
      </c>
      <c r="B23" s="35"/>
      <c r="C23" s="35"/>
      <c r="D23" s="39">
        <v>656200298244</v>
      </c>
      <c r="E23" s="35"/>
      <c r="F23" s="36">
        <v>9.99</v>
      </c>
      <c r="G23" s="35"/>
      <c r="H23" s="35"/>
      <c r="I23" s="35"/>
    </row>
    <row r="24" spans="1:15" ht="24" x14ac:dyDescent="0.25">
      <c r="A24" s="48" t="s">
        <v>519</v>
      </c>
      <c r="B24" s="32"/>
      <c r="C24" s="32"/>
      <c r="D24" s="38">
        <v>656200298213</v>
      </c>
      <c r="E24" s="32"/>
      <c r="F24" s="33">
        <v>9.99</v>
      </c>
      <c r="G24" s="32"/>
      <c r="H24" s="32"/>
      <c r="I24" s="32"/>
    </row>
  </sheetData>
  <mergeCells count="3">
    <mergeCell ref="D1:I1"/>
    <mergeCell ref="D2:I5"/>
    <mergeCell ref="A18:I18"/>
  </mergeCells>
  <printOptions horizontalCentered="1"/>
  <pageMargins left="0.7" right="0.61071428571428577" top="0.49" bottom="0.43" header="0.3" footer="0.3"/>
  <pageSetup scale="87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22"/>
  <sheetViews>
    <sheetView zoomScaleNormal="100" workbookViewId="0">
      <selection activeCell="M20" sqref="M20"/>
    </sheetView>
  </sheetViews>
  <sheetFormatPr defaultRowHeight="15" x14ac:dyDescent="0.25"/>
  <cols>
    <col min="1" max="1" width="23" customWidth="1"/>
    <col min="2" max="2" width="13.7109375" customWidth="1"/>
    <col min="4" max="4" width="14.140625" bestFit="1" customWidth="1"/>
  </cols>
  <sheetData>
    <row r="1" spans="2:9" ht="67.5" customHeight="1" thickBot="1" x14ac:dyDescent="0.4">
      <c r="B1" s="6"/>
      <c r="C1" s="5"/>
      <c r="D1" s="323" t="s">
        <v>520</v>
      </c>
      <c r="E1" s="333"/>
      <c r="F1" s="333"/>
      <c r="G1" s="333"/>
      <c r="H1" s="333"/>
      <c r="I1" s="334"/>
    </row>
    <row r="2" spans="2:9" x14ac:dyDescent="0.25">
      <c r="B2" s="6"/>
      <c r="D2" s="380" t="s">
        <v>183</v>
      </c>
      <c r="E2" s="381"/>
      <c r="F2" s="381"/>
      <c r="G2" s="381"/>
      <c r="H2" s="381"/>
      <c r="I2" s="382"/>
    </row>
    <row r="3" spans="2:9" x14ac:dyDescent="0.25">
      <c r="B3" s="6"/>
      <c r="D3" s="344"/>
      <c r="E3" s="345"/>
      <c r="F3" s="345"/>
      <c r="G3" s="345"/>
      <c r="H3" s="345"/>
      <c r="I3" s="346"/>
    </row>
    <row r="4" spans="2:9" x14ac:dyDescent="0.25">
      <c r="B4" s="6"/>
      <c r="D4" s="344"/>
      <c r="E4" s="345"/>
      <c r="F4" s="345"/>
      <c r="G4" s="345"/>
      <c r="H4" s="345"/>
      <c r="I4" s="346"/>
    </row>
    <row r="5" spans="2:9" ht="15.75" thickBot="1" x14ac:dyDescent="0.3">
      <c r="B5" s="6"/>
      <c r="D5" s="347"/>
      <c r="E5" s="348"/>
      <c r="F5" s="348"/>
      <c r="G5" s="348"/>
      <c r="H5" s="348"/>
      <c r="I5" s="349"/>
    </row>
    <row r="6" spans="2:9" x14ac:dyDescent="0.25">
      <c r="B6" s="6"/>
      <c r="F6" s="6"/>
      <c r="G6" s="6"/>
      <c r="H6" s="6"/>
    </row>
    <row r="7" spans="2:9" x14ac:dyDescent="0.25">
      <c r="B7" s="6"/>
      <c r="F7" s="6"/>
      <c r="G7" s="6"/>
      <c r="H7" s="6"/>
    </row>
    <row r="8" spans="2:9" x14ac:dyDescent="0.25">
      <c r="B8" s="6"/>
      <c r="F8" s="6"/>
      <c r="G8" s="6"/>
      <c r="H8" s="6"/>
    </row>
    <row r="9" spans="2:9" x14ac:dyDescent="0.25">
      <c r="B9" s="6"/>
      <c r="F9" s="6"/>
      <c r="G9" s="6"/>
      <c r="H9" s="6"/>
    </row>
    <row r="10" spans="2:9" x14ac:dyDescent="0.25">
      <c r="B10" s="6"/>
      <c r="F10" s="6"/>
      <c r="G10" s="6"/>
      <c r="H10" s="6"/>
    </row>
    <row r="11" spans="2:9" x14ac:dyDescent="0.25">
      <c r="B11" s="6"/>
      <c r="F11" s="6"/>
      <c r="G11" s="6"/>
      <c r="H11" s="6"/>
    </row>
    <row r="12" spans="2:9" x14ac:dyDescent="0.25">
      <c r="B12" s="6"/>
      <c r="F12" s="6"/>
      <c r="G12" s="6"/>
      <c r="H12" s="6"/>
    </row>
    <row r="13" spans="2:9" x14ac:dyDescent="0.25">
      <c r="B13" s="6"/>
      <c r="F13" s="6"/>
      <c r="G13" s="6"/>
      <c r="H13" s="6"/>
    </row>
    <row r="14" spans="2:9" x14ac:dyDescent="0.25">
      <c r="B14" s="6"/>
      <c r="F14" s="6"/>
      <c r="G14" s="6"/>
      <c r="H14" s="6"/>
    </row>
    <row r="15" spans="2:9" x14ac:dyDescent="0.25">
      <c r="B15" s="6"/>
      <c r="F15" s="6"/>
      <c r="G15" s="6"/>
      <c r="H15" s="6"/>
    </row>
    <row r="16" spans="2:9" x14ac:dyDescent="0.25">
      <c r="B16" s="6"/>
      <c r="F16" s="6"/>
      <c r="G16" s="6"/>
      <c r="H16" s="6"/>
    </row>
    <row r="17" spans="1:9" x14ac:dyDescent="0.25">
      <c r="B17" s="6"/>
      <c r="F17" s="6"/>
      <c r="G17" s="6"/>
      <c r="H17" s="6"/>
    </row>
    <row r="18" spans="1:9" x14ac:dyDescent="0.25">
      <c r="A18" s="341" t="s">
        <v>0</v>
      </c>
      <c r="B18" s="342"/>
      <c r="C18" s="342"/>
      <c r="D18" s="342"/>
      <c r="E18" s="342"/>
      <c r="F18" s="342"/>
      <c r="G18" s="342"/>
      <c r="H18" s="342"/>
      <c r="I18" s="343"/>
    </row>
    <row r="19" spans="1:9" ht="25.5" x14ac:dyDescent="0.25">
      <c r="A19" s="23" t="s">
        <v>1</v>
      </c>
      <c r="B19" s="23" t="s">
        <v>2</v>
      </c>
      <c r="C19" s="23" t="s">
        <v>3</v>
      </c>
      <c r="D19" s="24" t="s">
        <v>4</v>
      </c>
      <c r="E19" s="23" t="s">
        <v>5</v>
      </c>
      <c r="F19" s="23" t="s">
        <v>6</v>
      </c>
      <c r="G19" s="23" t="s">
        <v>11</v>
      </c>
      <c r="H19" s="23" t="s">
        <v>7</v>
      </c>
      <c r="I19" s="23" t="s">
        <v>8</v>
      </c>
    </row>
    <row r="20" spans="1:9" ht="24" x14ac:dyDescent="0.25">
      <c r="A20" s="48" t="s">
        <v>521</v>
      </c>
      <c r="B20" s="32"/>
      <c r="C20" s="32"/>
      <c r="D20" s="38">
        <v>842181104722</v>
      </c>
      <c r="E20" s="32"/>
      <c r="F20" s="33">
        <v>27.99</v>
      </c>
      <c r="G20" s="32"/>
      <c r="H20" s="32"/>
      <c r="I20" s="32"/>
    </row>
    <row r="21" spans="1:9" ht="24" x14ac:dyDescent="0.25">
      <c r="A21" s="50" t="s">
        <v>522</v>
      </c>
      <c r="B21" s="35"/>
      <c r="C21" s="35"/>
      <c r="D21" s="39">
        <v>842181105385</v>
      </c>
      <c r="E21" s="35"/>
      <c r="F21" s="36">
        <v>17.989999999999998</v>
      </c>
      <c r="G21" s="35"/>
      <c r="H21" s="35"/>
      <c r="I21" s="35"/>
    </row>
    <row r="22" spans="1:9" ht="24" x14ac:dyDescent="0.25">
      <c r="A22" s="48" t="s">
        <v>523</v>
      </c>
      <c r="B22" s="32"/>
      <c r="C22" s="32"/>
      <c r="D22" s="38">
        <v>842181105392</v>
      </c>
      <c r="E22" s="32"/>
      <c r="F22" s="33">
        <v>15.99</v>
      </c>
      <c r="G22" s="32"/>
      <c r="H22" s="32"/>
      <c r="I22" s="32"/>
    </row>
  </sheetData>
  <mergeCells count="3">
    <mergeCell ref="D1:I1"/>
    <mergeCell ref="D2:I5"/>
    <mergeCell ref="A18:I18"/>
  </mergeCells>
  <pageMargins left="0.7" right="0.7" top="0.75" bottom="0.75" header="0.3" footer="0.3"/>
  <pageSetup scale="85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30"/>
  <sheetViews>
    <sheetView zoomScaleNormal="100" zoomScalePageLayoutView="70" workbookViewId="0">
      <selection activeCell="D2" sqref="D2:I6"/>
    </sheetView>
  </sheetViews>
  <sheetFormatPr defaultRowHeight="15" x14ac:dyDescent="0.25"/>
  <cols>
    <col min="1" max="1" width="18.7109375" customWidth="1"/>
    <col min="2" max="2" width="18.7109375" style="17" customWidth="1"/>
    <col min="3" max="3" width="7.7109375" customWidth="1"/>
    <col min="4" max="4" width="15.7109375" bestFit="1" customWidth="1"/>
    <col min="5" max="5" width="3.7109375" customWidth="1"/>
    <col min="6" max="7" width="7.7109375" style="6" bestFit="1" customWidth="1"/>
    <col min="8" max="8" width="8.7109375" style="6" customWidth="1"/>
    <col min="9" max="9" width="7.7109375" customWidth="1"/>
    <col min="10" max="15" width="8.7109375" customWidth="1"/>
  </cols>
  <sheetData>
    <row r="1" spans="3:9" ht="61.5" customHeight="1" x14ac:dyDescent="0.35">
      <c r="C1" s="5"/>
      <c r="D1" s="323" t="s">
        <v>524</v>
      </c>
      <c r="E1" s="333"/>
      <c r="F1" s="333"/>
      <c r="G1" s="333"/>
      <c r="H1" s="333"/>
      <c r="I1" s="334"/>
    </row>
    <row r="2" spans="3:9" ht="18.600000000000001" customHeight="1" x14ac:dyDescent="0.25">
      <c r="D2" s="335" t="s">
        <v>172</v>
      </c>
      <c r="E2" s="336"/>
      <c r="F2" s="336"/>
      <c r="G2" s="336"/>
      <c r="H2" s="336"/>
      <c r="I2" s="337"/>
    </row>
    <row r="3" spans="3:9" x14ac:dyDescent="0.25">
      <c r="D3" s="335"/>
      <c r="E3" s="336"/>
      <c r="F3" s="336"/>
      <c r="G3" s="336"/>
      <c r="H3" s="336"/>
      <c r="I3" s="337"/>
    </row>
    <row r="4" spans="3:9" x14ac:dyDescent="0.25">
      <c r="D4" s="335"/>
      <c r="E4" s="336"/>
      <c r="F4" s="336"/>
      <c r="G4" s="336"/>
      <c r="H4" s="336"/>
      <c r="I4" s="337"/>
    </row>
    <row r="5" spans="3:9" x14ac:dyDescent="0.25">
      <c r="D5" s="335"/>
      <c r="E5" s="336"/>
      <c r="F5" s="336"/>
      <c r="G5" s="336"/>
      <c r="H5" s="336"/>
      <c r="I5" s="337"/>
    </row>
    <row r="6" spans="3:9" ht="15.75" thickBot="1" x14ac:dyDescent="0.3">
      <c r="D6" s="338"/>
      <c r="E6" s="339"/>
      <c r="F6" s="339"/>
      <c r="G6" s="339"/>
      <c r="H6" s="339"/>
      <c r="I6" s="340"/>
    </row>
    <row r="21" spans="1:9" x14ac:dyDescent="0.25">
      <c r="A21" s="341" t="s">
        <v>0</v>
      </c>
      <c r="B21" s="342"/>
      <c r="C21" s="342"/>
      <c r="D21" s="342"/>
      <c r="E21" s="342"/>
      <c r="F21" s="342"/>
      <c r="G21" s="342"/>
      <c r="H21" s="342"/>
      <c r="I21" s="343"/>
    </row>
    <row r="22" spans="1:9" ht="27" customHeight="1" x14ac:dyDescent="0.25">
      <c r="A22" s="23" t="s">
        <v>1</v>
      </c>
      <c r="B22" s="23" t="s">
        <v>2</v>
      </c>
      <c r="C22" s="23" t="s">
        <v>3</v>
      </c>
      <c r="D22" s="24" t="s">
        <v>4</v>
      </c>
      <c r="E22" s="23" t="s">
        <v>5</v>
      </c>
      <c r="F22" s="23" t="s">
        <v>6</v>
      </c>
      <c r="G22" s="23" t="s">
        <v>11</v>
      </c>
      <c r="H22" s="23" t="s">
        <v>7</v>
      </c>
      <c r="I22" s="23" t="s">
        <v>8</v>
      </c>
    </row>
    <row r="23" spans="1:9" x14ac:dyDescent="0.25">
      <c r="A23" s="50" t="s">
        <v>525</v>
      </c>
      <c r="B23" s="50" t="s">
        <v>526</v>
      </c>
      <c r="C23" s="51" t="s">
        <v>17</v>
      </c>
      <c r="D23" s="34">
        <v>889854294021</v>
      </c>
      <c r="E23" s="35"/>
      <c r="F23" s="36">
        <v>9.99</v>
      </c>
      <c r="G23" s="35"/>
      <c r="H23" s="35"/>
      <c r="I23" s="35"/>
    </row>
    <row r="24" spans="1:9" x14ac:dyDescent="0.25">
      <c r="A24" s="48" t="s">
        <v>527</v>
      </c>
      <c r="B24" s="48" t="s">
        <v>528</v>
      </c>
      <c r="C24" s="49" t="s">
        <v>17</v>
      </c>
      <c r="D24" s="31">
        <v>602341021821</v>
      </c>
      <c r="E24" s="32"/>
      <c r="F24" s="33">
        <v>9.99</v>
      </c>
      <c r="G24" s="32"/>
      <c r="H24" s="32"/>
      <c r="I24" s="32"/>
    </row>
    <row r="25" spans="1:9" ht="16.350000000000001" customHeight="1" x14ac:dyDescent="0.25">
      <c r="A25" s="50" t="s">
        <v>529</v>
      </c>
      <c r="B25" s="50" t="s">
        <v>530</v>
      </c>
      <c r="C25" s="51" t="s">
        <v>17</v>
      </c>
      <c r="D25" s="37">
        <v>83061105525</v>
      </c>
      <c r="E25" s="35"/>
      <c r="F25" s="36">
        <v>9.99</v>
      </c>
      <c r="G25" s="35"/>
      <c r="H25" s="35"/>
      <c r="I25" s="35"/>
    </row>
    <row r="26" spans="1:9" x14ac:dyDescent="0.25">
      <c r="A26" s="48" t="s">
        <v>531</v>
      </c>
      <c r="B26" s="48" t="s">
        <v>532</v>
      </c>
      <c r="C26" s="49" t="s">
        <v>17</v>
      </c>
      <c r="D26" s="31">
        <v>736211849793</v>
      </c>
      <c r="E26" s="32"/>
      <c r="F26" s="33">
        <v>11.99</v>
      </c>
      <c r="G26" s="32"/>
      <c r="H26" s="32"/>
      <c r="I26" s="32"/>
    </row>
    <row r="27" spans="1:9" x14ac:dyDescent="0.25">
      <c r="A27" s="50" t="s">
        <v>173</v>
      </c>
      <c r="B27" s="50" t="s">
        <v>174</v>
      </c>
      <c r="C27" s="51" t="s">
        <v>17</v>
      </c>
      <c r="D27" s="34">
        <v>602341021623</v>
      </c>
      <c r="E27" s="35"/>
      <c r="F27" s="36">
        <v>5.99</v>
      </c>
      <c r="G27" s="35"/>
      <c r="H27" s="35"/>
      <c r="I27" s="35"/>
    </row>
    <row r="28" spans="1:9" x14ac:dyDescent="0.25">
      <c r="A28" s="48" t="s">
        <v>533</v>
      </c>
      <c r="B28" s="48" t="s">
        <v>534</v>
      </c>
      <c r="C28" s="49" t="s">
        <v>535</v>
      </c>
      <c r="D28" s="31">
        <v>825652300304</v>
      </c>
      <c r="E28" s="32"/>
      <c r="F28" s="33">
        <v>17.989999999999998</v>
      </c>
      <c r="G28" s="32"/>
      <c r="H28" s="32"/>
      <c r="I28" s="32"/>
    </row>
    <row r="29" spans="1:9" x14ac:dyDescent="0.25">
      <c r="A29" s="50" t="s">
        <v>536</v>
      </c>
      <c r="B29" s="35"/>
      <c r="C29" s="51" t="s">
        <v>535</v>
      </c>
      <c r="D29" s="34">
        <v>602341009997</v>
      </c>
      <c r="E29" s="35"/>
      <c r="F29" s="36">
        <v>24.99</v>
      </c>
      <c r="G29" s="79">
        <v>19.989999999999998</v>
      </c>
      <c r="H29" s="35"/>
      <c r="I29" s="35"/>
    </row>
    <row r="30" spans="1:9" x14ac:dyDescent="0.25">
      <c r="A30" s="48" t="s">
        <v>537</v>
      </c>
      <c r="B30" s="48" t="s">
        <v>538</v>
      </c>
      <c r="C30" s="49" t="s">
        <v>17</v>
      </c>
      <c r="D30" s="31">
        <v>736211850195</v>
      </c>
      <c r="E30" s="32"/>
      <c r="F30" s="33">
        <v>11.99</v>
      </c>
      <c r="G30" s="32"/>
      <c r="H30" s="32"/>
      <c r="I30" s="32"/>
    </row>
  </sheetData>
  <mergeCells count="3">
    <mergeCell ref="D1:I1"/>
    <mergeCell ref="D2:I6"/>
    <mergeCell ref="A21:I21"/>
  </mergeCells>
  <printOptions horizontalCentered="1"/>
  <pageMargins left="0.7" right="0.61071428571428599" top="0.49" bottom="0.43" header="0.3" footer="0.3"/>
  <pageSetup scale="93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23"/>
  <sheetViews>
    <sheetView zoomScaleNormal="100" zoomScalePageLayoutView="70" workbookViewId="0">
      <selection activeCell="L13" sqref="L13"/>
    </sheetView>
  </sheetViews>
  <sheetFormatPr defaultRowHeight="15" x14ac:dyDescent="0.25"/>
  <cols>
    <col min="1" max="1" width="18.85546875" customWidth="1"/>
    <col min="2" max="2" width="18.85546875" style="6" customWidth="1"/>
    <col min="3" max="3" width="7.140625" customWidth="1"/>
    <col min="4" max="4" width="14.140625" customWidth="1"/>
    <col min="5" max="5" width="4.140625" customWidth="1"/>
    <col min="6" max="6" width="7.7109375" style="6" bestFit="1" customWidth="1"/>
    <col min="7" max="7" width="6.5703125" style="6" customWidth="1"/>
    <col min="8" max="8" width="9.140625" style="6"/>
    <col min="9" max="9" width="8" customWidth="1"/>
  </cols>
  <sheetData>
    <row r="1" spans="3:9" ht="61.5" customHeight="1" x14ac:dyDescent="0.35">
      <c r="C1" s="5"/>
      <c r="D1" s="323" t="s">
        <v>539</v>
      </c>
      <c r="E1" s="333"/>
      <c r="F1" s="333"/>
      <c r="G1" s="333"/>
      <c r="H1" s="333"/>
      <c r="I1" s="334"/>
    </row>
    <row r="2" spans="3:9" ht="15" customHeight="1" x14ac:dyDescent="0.25">
      <c r="D2" s="344" t="s">
        <v>65</v>
      </c>
      <c r="E2" s="345"/>
      <c r="F2" s="345"/>
      <c r="G2" s="345"/>
      <c r="H2" s="345"/>
      <c r="I2" s="346"/>
    </row>
    <row r="3" spans="3:9" x14ac:dyDescent="0.25">
      <c r="D3" s="344"/>
      <c r="E3" s="345"/>
      <c r="F3" s="345"/>
      <c r="G3" s="345"/>
      <c r="H3" s="345"/>
      <c r="I3" s="346"/>
    </row>
    <row r="4" spans="3:9" ht="15.75" thickBot="1" x14ac:dyDescent="0.3">
      <c r="D4" s="347"/>
      <c r="E4" s="348"/>
      <c r="F4" s="348"/>
      <c r="G4" s="348"/>
      <c r="H4" s="348"/>
      <c r="I4" s="349"/>
    </row>
    <row r="17" spans="1:9" x14ac:dyDescent="0.25">
      <c r="A17" s="341" t="s">
        <v>0</v>
      </c>
      <c r="B17" s="342"/>
      <c r="C17" s="342"/>
      <c r="D17" s="342"/>
      <c r="E17" s="342"/>
      <c r="F17" s="342"/>
      <c r="G17" s="342"/>
      <c r="H17" s="342"/>
      <c r="I17" s="343"/>
    </row>
    <row r="18" spans="1:9" ht="27" customHeight="1" x14ac:dyDescent="0.25">
      <c r="A18" s="23" t="s">
        <v>1</v>
      </c>
      <c r="B18" s="23" t="s">
        <v>2</v>
      </c>
      <c r="C18" s="43" t="s">
        <v>3</v>
      </c>
      <c r="D18" s="44" t="s">
        <v>4</v>
      </c>
      <c r="E18" s="45" t="s">
        <v>5</v>
      </c>
      <c r="F18" s="45" t="s">
        <v>6</v>
      </c>
      <c r="G18" s="45" t="s">
        <v>11</v>
      </c>
      <c r="H18" s="45" t="s">
        <v>7</v>
      </c>
      <c r="I18" s="45" t="s">
        <v>8</v>
      </c>
    </row>
    <row r="19" spans="1:9" ht="24" x14ac:dyDescent="0.25">
      <c r="A19" s="48" t="s">
        <v>540</v>
      </c>
      <c r="B19" s="48" t="s">
        <v>541</v>
      </c>
      <c r="C19" s="49" t="s">
        <v>12</v>
      </c>
      <c r="D19" s="31">
        <v>9781601785008</v>
      </c>
      <c r="E19" s="32"/>
      <c r="F19" s="33">
        <v>20</v>
      </c>
      <c r="G19" s="32"/>
      <c r="H19" s="32"/>
      <c r="I19" s="32"/>
    </row>
    <row r="20" spans="1:9" ht="36" x14ac:dyDescent="0.25">
      <c r="A20" s="50" t="s">
        <v>66</v>
      </c>
      <c r="B20" s="35"/>
      <c r="C20" s="51" t="s">
        <v>12</v>
      </c>
      <c r="D20" s="34">
        <v>9781601783240</v>
      </c>
      <c r="E20" s="35"/>
      <c r="F20" s="36">
        <v>40</v>
      </c>
      <c r="G20" s="35"/>
      <c r="H20" s="35"/>
      <c r="I20" s="35"/>
    </row>
    <row r="21" spans="1:9" ht="36" x14ac:dyDescent="0.25">
      <c r="A21" s="48" t="s">
        <v>175</v>
      </c>
      <c r="B21" s="32"/>
      <c r="C21" s="49" t="s">
        <v>13</v>
      </c>
      <c r="D21" s="31">
        <v>9781601783391</v>
      </c>
      <c r="E21" s="32"/>
      <c r="F21" s="33">
        <v>70</v>
      </c>
      <c r="G21" s="32"/>
      <c r="H21" s="32"/>
      <c r="I21" s="32"/>
    </row>
    <row r="22" spans="1:9" ht="24" x14ac:dyDescent="0.25">
      <c r="A22" s="50" t="s">
        <v>542</v>
      </c>
      <c r="B22" s="50" t="s">
        <v>543</v>
      </c>
      <c r="C22" s="51" t="s">
        <v>14</v>
      </c>
      <c r="D22" s="34">
        <v>9781601781000</v>
      </c>
      <c r="E22" s="35"/>
      <c r="F22" s="36">
        <v>10</v>
      </c>
      <c r="G22" s="35"/>
      <c r="H22" s="35"/>
      <c r="I22" s="35"/>
    </row>
    <row r="23" spans="1:9" ht="24" x14ac:dyDescent="0.25">
      <c r="A23" s="48" t="s">
        <v>544</v>
      </c>
      <c r="B23" s="48" t="s">
        <v>541</v>
      </c>
      <c r="C23" s="49" t="s">
        <v>13</v>
      </c>
      <c r="D23" s="31">
        <v>9781601785138</v>
      </c>
      <c r="E23" s="32"/>
      <c r="F23" s="33">
        <v>30</v>
      </c>
      <c r="G23" s="32"/>
      <c r="H23" s="32"/>
      <c r="I23" s="32"/>
    </row>
  </sheetData>
  <mergeCells count="3">
    <mergeCell ref="D1:I1"/>
    <mergeCell ref="D2:I4"/>
    <mergeCell ref="A17:I17"/>
  </mergeCells>
  <printOptions horizontalCentered="1"/>
  <pageMargins left="0.7" right="0.61071428571428577" top="0.49" bottom="0.43" header="0.3" footer="0.3"/>
  <pageSetup scale="88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29999-3D52-4BC1-9592-7AF4D8A1D376}">
  <sheetPr>
    <pageSetUpPr fitToPage="1"/>
  </sheetPr>
  <dimension ref="A1:M45"/>
  <sheetViews>
    <sheetView workbookViewId="0">
      <selection activeCell="O15" sqref="O15"/>
    </sheetView>
  </sheetViews>
  <sheetFormatPr defaultRowHeight="15" x14ac:dyDescent="0.25"/>
  <cols>
    <col min="1" max="1" width="14.140625" style="89" bestFit="1" customWidth="1"/>
    <col min="2" max="2" width="9.140625" style="89"/>
    <col min="3" max="3" width="51.140625" style="89" bestFit="1" customWidth="1"/>
    <col min="4" max="4" width="34" style="89" bestFit="1" customWidth="1"/>
    <col min="5" max="5" width="9.140625" style="89"/>
    <col min="6" max="6" width="20.42578125" style="89" bestFit="1" customWidth="1"/>
    <col min="7" max="7" width="17.5703125" style="89" customWidth="1"/>
    <col min="8" max="8" width="12.7109375" style="89" customWidth="1"/>
    <col min="9" max="9" width="8.7109375" style="89" bestFit="1" customWidth="1"/>
    <col min="10" max="11" width="10.7109375" style="89" bestFit="1" customWidth="1"/>
    <col min="12" max="12" width="16.7109375" style="91" bestFit="1" customWidth="1"/>
    <col min="13" max="13" width="9.140625" style="91"/>
    <col min="14" max="16384" width="9.140625" style="89"/>
  </cols>
  <sheetData>
    <row r="1" spans="1:13" ht="26.25" x14ac:dyDescent="0.4">
      <c r="A1" s="238"/>
      <c r="B1" s="237" t="s">
        <v>636</v>
      </c>
      <c r="C1" s="234"/>
      <c r="D1" s="235"/>
      <c r="E1" s="236"/>
      <c r="F1" s="234"/>
      <c r="G1" s="234"/>
      <c r="H1" s="234"/>
      <c r="I1" s="234"/>
      <c r="J1" s="235"/>
      <c r="K1" s="234"/>
      <c r="L1" s="233"/>
    </row>
    <row r="2" spans="1:13" ht="23.25" x14ac:dyDescent="0.25">
      <c r="A2" s="232"/>
      <c r="B2" s="230"/>
      <c r="C2" s="230"/>
      <c r="D2" s="230"/>
      <c r="E2" s="231" t="s">
        <v>635</v>
      </c>
      <c r="F2" s="230"/>
      <c r="G2" s="230"/>
      <c r="H2" s="230"/>
      <c r="I2" s="230"/>
      <c r="J2" s="230"/>
      <c r="K2" s="230"/>
      <c r="L2" s="229"/>
    </row>
    <row r="3" spans="1:13" x14ac:dyDescent="0.25">
      <c r="A3" s="419"/>
      <c r="B3" s="420"/>
      <c r="C3" s="228"/>
      <c r="D3" s="225"/>
      <c r="E3" s="222"/>
      <c r="F3" s="225"/>
      <c r="G3" s="225"/>
      <c r="H3" s="222"/>
      <c r="I3" s="223"/>
      <c r="J3" s="223"/>
      <c r="K3" s="222"/>
      <c r="L3" s="221"/>
    </row>
    <row r="4" spans="1:13" ht="15.75" x14ac:dyDescent="0.25">
      <c r="A4" s="417" t="s">
        <v>73</v>
      </c>
      <c r="B4" s="418"/>
      <c r="C4" s="227"/>
      <c r="D4" s="225"/>
      <c r="E4" s="421" t="s">
        <v>634</v>
      </c>
      <c r="F4" s="422"/>
      <c r="G4" s="422"/>
      <c r="H4" s="422"/>
      <c r="I4" s="422"/>
      <c r="J4" s="422"/>
      <c r="K4" s="423"/>
      <c r="L4" s="221"/>
    </row>
    <row r="5" spans="1:13" ht="15.75" x14ac:dyDescent="0.25">
      <c r="A5" s="417" t="s">
        <v>74</v>
      </c>
      <c r="B5" s="418"/>
      <c r="C5" s="227"/>
      <c r="D5" s="225"/>
      <c r="E5" s="424"/>
      <c r="F5" s="425"/>
      <c r="G5" s="425"/>
      <c r="H5" s="425"/>
      <c r="I5" s="425"/>
      <c r="J5" s="425"/>
      <c r="K5" s="426"/>
      <c r="L5" s="221"/>
    </row>
    <row r="6" spans="1:13" ht="15.75" x14ac:dyDescent="0.25">
      <c r="A6" s="417" t="s">
        <v>75</v>
      </c>
      <c r="B6" s="418"/>
      <c r="C6" s="227"/>
      <c r="D6" s="225"/>
      <c r="E6" s="424"/>
      <c r="F6" s="425"/>
      <c r="G6" s="425"/>
      <c r="H6" s="425"/>
      <c r="I6" s="425"/>
      <c r="J6" s="425"/>
      <c r="K6" s="426"/>
      <c r="L6" s="221"/>
    </row>
    <row r="7" spans="1:13" ht="15.75" x14ac:dyDescent="0.25">
      <c r="A7" s="417" t="s">
        <v>76</v>
      </c>
      <c r="B7" s="418"/>
      <c r="C7" s="227"/>
      <c r="D7" s="225"/>
      <c r="E7" s="427"/>
      <c r="F7" s="428"/>
      <c r="G7" s="428"/>
      <c r="H7" s="428"/>
      <c r="I7" s="428"/>
      <c r="J7" s="428"/>
      <c r="K7" s="429"/>
      <c r="L7" s="221"/>
    </row>
    <row r="8" spans="1:13" ht="15.75" x14ac:dyDescent="0.25">
      <c r="A8" s="417" t="s">
        <v>77</v>
      </c>
      <c r="B8" s="418"/>
      <c r="C8" s="227"/>
      <c r="D8" s="225"/>
      <c r="E8" s="226"/>
      <c r="F8" s="225"/>
      <c r="G8" s="224" t="s">
        <v>633</v>
      </c>
      <c r="H8" s="222"/>
      <c r="I8" s="223"/>
      <c r="J8" s="223"/>
      <c r="K8" s="222"/>
      <c r="L8" s="221"/>
    </row>
    <row r="9" spans="1:13" ht="15.75" x14ac:dyDescent="0.25">
      <c r="A9" s="219"/>
      <c r="B9" s="218"/>
      <c r="C9" s="218"/>
      <c r="D9" s="217"/>
      <c r="E9" s="215"/>
      <c r="F9" s="217"/>
      <c r="G9" s="220" t="s">
        <v>632</v>
      </c>
      <c r="H9" s="215"/>
      <c r="I9" s="215"/>
      <c r="J9" s="215"/>
      <c r="K9" s="215"/>
      <c r="L9" s="214"/>
    </row>
    <row r="10" spans="1:13" x14ac:dyDescent="0.25">
      <c r="A10" s="219"/>
      <c r="B10" s="218"/>
      <c r="C10" s="218"/>
      <c r="D10" s="217"/>
      <c r="E10" s="215"/>
      <c r="F10" s="217"/>
      <c r="G10" s="216"/>
      <c r="H10" s="215"/>
      <c r="I10" s="215"/>
      <c r="J10" s="215"/>
      <c r="K10" s="215"/>
      <c r="L10" s="214"/>
    </row>
    <row r="11" spans="1:13" ht="15.75" thickBot="1" x14ac:dyDescent="0.3">
      <c r="A11" s="213"/>
      <c r="B11" s="212"/>
      <c r="C11" s="212"/>
      <c r="D11" s="211"/>
      <c r="E11" s="209"/>
      <c r="F11" s="211"/>
      <c r="G11" s="210"/>
      <c r="H11" s="209"/>
      <c r="I11" s="209"/>
      <c r="J11" s="209"/>
      <c r="K11" s="209"/>
      <c r="L11" s="208"/>
    </row>
    <row r="12" spans="1:13" ht="45" x14ac:dyDescent="0.25">
      <c r="A12" s="207" t="s">
        <v>23</v>
      </c>
      <c r="B12" s="206" t="s">
        <v>78</v>
      </c>
      <c r="C12" s="206" t="s">
        <v>24</v>
      </c>
      <c r="D12" s="206" t="s">
        <v>79</v>
      </c>
      <c r="E12" s="205" t="s">
        <v>80</v>
      </c>
      <c r="F12" s="206" t="s">
        <v>81</v>
      </c>
      <c r="G12" s="206" t="s">
        <v>82</v>
      </c>
      <c r="H12" s="205" t="s">
        <v>83</v>
      </c>
      <c r="I12" s="204" t="s">
        <v>25</v>
      </c>
      <c r="J12" s="203" t="s">
        <v>84</v>
      </c>
      <c r="K12" s="202" t="s">
        <v>85</v>
      </c>
      <c r="L12" s="201" t="s">
        <v>86</v>
      </c>
    </row>
    <row r="13" spans="1:13" x14ac:dyDescent="0.25">
      <c r="A13" s="187"/>
      <c r="B13" s="199"/>
      <c r="C13" s="181" t="s">
        <v>87</v>
      </c>
      <c r="D13" s="179"/>
      <c r="E13" s="180"/>
      <c r="F13" s="179"/>
      <c r="G13" s="179"/>
      <c r="H13" s="180"/>
      <c r="I13" s="179"/>
      <c r="J13" s="186"/>
      <c r="K13" s="186"/>
      <c r="L13" s="197"/>
    </row>
    <row r="14" spans="1:13" s="188" customFormat="1" x14ac:dyDescent="0.25">
      <c r="A14" s="196">
        <v>9781414381046</v>
      </c>
      <c r="B14" s="195"/>
      <c r="C14" s="194" t="s">
        <v>631</v>
      </c>
      <c r="D14" s="193" t="s">
        <v>176</v>
      </c>
      <c r="E14" s="175">
        <v>34.99</v>
      </c>
      <c r="F14" s="193" t="s">
        <v>88</v>
      </c>
      <c r="G14" s="193" t="s">
        <v>87</v>
      </c>
      <c r="H14" s="175">
        <v>27.99</v>
      </c>
      <c r="I14" s="192">
        <v>0.52</v>
      </c>
      <c r="J14" s="191">
        <v>43040</v>
      </c>
      <c r="K14" s="191">
        <v>43100</v>
      </c>
      <c r="L14" s="190"/>
      <c r="M14" s="189"/>
    </row>
    <row r="15" spans="1:13" s="188" customFormat="1" x14ac:dyDescent="0.25">
      <c r="A15" s="196">
        <v>9781414381077</v>
      </c>
      <c r="B15" s="195"/>
      <c r="C15" s="194" t="s">
        <v>630</v>
      </c>
      <c r="D15" s="193" t="s">
        <v>176</v>
      </c>
      <c r="E15" s="175">
        <v>49.99</v>
      </c>
      <c r="F15" s="193" t="s">
        <v>89</v>
      </c>
      <c r="G15" s="193" t="s">
        <v>87</v>
      </c>
      <c r="H15" s="175">
        <v>39.99</v>
      </c>
      <c r="I15" s="192">
        <v>0.52</v>
      </c>
      <c r="J15" s="191">
        <v>43040</v>
      </c>
      <c r="K15" s="191">
        <v>43100</v>
      </c>
      <c r="L15" s="190"/>
      <c r="M15" s="189"/>
    </row>
    <row r="16" spans="1:13" s="188" customFormat="1" x14ac:dyDescent="0.25">
      <c r="A16" s="196">
        <v>9781496409140</v>
      </c>
      <c r="B16" s="195"/>
      <c r="C16" s="194" t="s">
        <v>629</v>
      </c>
      <c r="D16" s="193" t="s">
        <v>176</v>
      </c>
      <c r="E16" s="175">
        <v>59.99</v>
      </c>
      <c r="F16" s="193" t="s">
        <v>89</v>
      </c>
      <c r="G16" s="193" t="s">
        <v>87</v>
      </c>
      <c r="H16" s="175">
        <v>47.99</v>
      </c>
      <c r="I16" s="192">
        <v>0.52</v>
      </c>
      <c r="J16" s="191">
        <v>43040</v>
      </c>
      <c r="K16" s="191">
        <v>43100</v>
      </c>
      <c r="L16" s="190"/>
      <c r="M16" s="189"/>
    </row>
    <row r="17" spans="1:13" s="188" customFormat="1" x14ac:dyDescent="0.25">
      <c r="A17" s="196">
        <v>9781414302041</v>
      </c>
      <c r="B17" s="195"/>
      <c r="C17" s="194" t="s">
        <v>628</v>
      </c>
      <c r="D17" s="193" t="s">
        <v>176</v>
      </c>
      <c r="E17" s="175">
        <v>18.989999999999998</v>
      </c>
      <c r="F17" s="193" t="s">
        <v>90</v>
      </c>
      <c r="G17" s="193" t="s">
        <v>87</v>
      </c>
      <c r="H17" s="175" t="s">
        <v>177</v>
      </c>
      <c r="I17" s="192">
        <v>0.55000000000000004</v>
      </c>
      <c r="J17" s="191">
        <v>43009</v>
      </c>
      <c r="K17" s="191">
        <v>43131</v>
      </c>
      <c r="L17" s="190"/>
      <c r="M17" s="189"/>
    </row>
    <row r="18" spans="1:13" s="188" customFormat="1" x14ac:dyDescent="0.25">
      <c r="A18" s="196">
        <v>9781414387253</v>
      </c>
      <c r="B18" s="195"/>
      <c r="C18" s="194" t="s">
        <v>179</v>
      </c>
      <c r="D18" s="193" t="s">
        <v>180</v>
      </c>
      <c r="E18" s="175">
        <v>39.99</v>
      </c>
      <c r="F18" s="193" t="s">
        <v>88</v>
      </c>
      <c r="G18" s="193" t="s">
        <v>87</v>
      </c>
      <c r="H18" s="175" t="s">
        <v>178</v>
      </c>
      <c r="I18" s="192">
        <v>0.52</v>
      </c>
      <c r="J18" s="191">
        <v>42828</v>
      </c>
      <c r="K18" s="191">
        <v>43100</v>
      </c>
      <c r="L18" s="190" t="s">
        <v>91</v>
      </c>
      <c r="M18" s="189"/>
    </row>
    <row r="19" spans="1:13" s="188" customFormat="1" x14ac:dyDescent="0.25">
      <c r="A19" s="196">
        <v>9781414395425</v>
      </c>
      <c r="B19" s="195"/>
      <c r="C19" s="194" t="s">
        <v>627</v>
      </c>
      <c r="D19" s="193" t="s">
        <v>180</v>
      </c>
      <c r="E19" s="175">
        <v>69.989999999999995</v>
      </c>
      <c r="F19" s="193" t="s">
        <v>89</v>
      </c>
      <c r="G19" s="193" t="s">
        <v>87</v>
      </c>
      <c r="H19" s="175" t="s">
        <v>178</v>
      </c>
      <c r="I19" s="192">
        <v>0.52</v>
      </c>
      <c r="J19" s="191">
        <v>42828</v>
      </c>
      <c r="K19" s="191">
        <v>43100</v>
      </c>
      <c r="L19" s="190" t="s">
        <v>91</v>
      </c>
      <c r="M19" s="189"/>
    </row>
    <row r="20" spans="1:13" s="188" customFormat="1" x14ac:dyDescent="0.25">
      <c r="A20" s="196">
        <v>9781414395401</v>
      </c>
      <c r="B20" s="195"/>
      <c r="C20" s="194" t="s">
        <v>626</v>
      </c>
      <c r="D20" s="193" t="s">
        <v>180</v>
      </c>
      <c r="E20" s="175">
        <v>69.989999999999995</v>
      </c>
      <c r="F20" s="193" t="s">
        <v>89</v>
      </c>
      <c r="G20" s="193" t="s">
        <v>87</v>
      </c>
      <c r="H20" s="175" t="s">
        <v>178</v>
      </c>
      <c r="I20" s="192">
        <v>0.52</v>
      </c>
      <c r="J20" s="191">
        <v>42828</v>
      </c>
      <c r="K20" s="191">
        <v>43100</v>
      </c>
      <c r="L20" s="190" t="s">
        <v>91</v>
      </c>
      <c r="M20" s="189"/>
    </row>
    <row r="21" spans="1:13" x14ac:dyDescent="0.25">
      <c r="A21" s="187"/>
      <c r="B21" s="199"/>
      <c r="C21" s="181" t="s">
        <v>92</v>
      </c>
      <c r="D21" s="179"/>
      <c r="E21" s="180"/>
      <c r="F21" s="179"/>
      <c r="G21" s="179"/>
      <c r="H21" s="180"/>
      <c r="I21" s="179"/>
      <c r="J21" s="186"/>
      <c r="K21" s="186"/>
      <c r="L21" s="200"/>
    </row>
    <row r="22" spans="1:13" s="188" customFormat="1" x14ac:dyDescent="0.25">
      <c r="A22" s="196">
        <v>9781589978126</v>
      </c>
      <c r="B22" s="195"/>
      <c r="C22" s="194" t="s">
        <v>625</v>
      </c>
      <c r="D22" s="193" t="s">
        <v>620</v>
      </c>
      <c r="E22" s="175">
        <v>14.99</v>
      </c>
      <c r="F22" s="193" t="s">
        <v>619</v>
      </c>
      <c r="G22" s="193" t="s">
        <v>92</v>
      </c>
      <c r="H22" s="175">
        <v>9.9700000000000006</v>
      </c>
      <c r="I22" s="192">
        <v>0.55000000000000004</v>
      </c>
      <c r="J22" s="191">
        <v>42669</v>
      </c>
      <c r="K22" s="191">
        <v>51501</v>
      </c>
      <c r="L22" s="190" t="s">
        <v>91</v>
      </c>
      <c r="M22" s="189"/>
    </row>
    <row r="23" spans="1:13" s="188" customFormat="1" x14ac:dyDescent="0.25">
      <c r="A23" s="196">
        <v>9781589978379</v>
      </c>
      <c r="B23" s="195"/>
      <c r="C23" s="194" t="s">
        <v>624</v>
      </c>
      <c r="D23" s="193" t="s">
        <v>620</v>
      </c>
      <c r="E23" s="175">
        <v>14.99</v>
      </c>
      <c r="F23" s="193" t="s">
        <v>619</v>
      </c>
      <c r="G23" s="193" t="s">
        <v>92</v>
      </c>
      <c r="H23" s="175">
        <v>9.9700000000000006</v>
      </c>
      <c r="I23" s="192">
        <v>0.55000000000000004</v>
      </c>
      <c r="J23" s="191">
        <v>42669</v>
      </c>
      <c r="K23" s="191">
        <v>51501</v>
      </c>
      <c r="L23" s="190" t="s">
        <v>91</v>
      </c>
      <c r="M23" s="189"/>
    </row>
    <row r="24" spans="1:13" s="188" customFormat="1" x14ac:dyDescent="0.25">
      <c r="A24" s="196">
        <v>9781589978799</v>
      </c>
      <c r="B24" s="195"/>
      <c r="C24" s="194" t="s">
        <v>623</v>
      </c>
      <c r="D24" s="193" t="s">
        <v>620</v>
      </c>
      <c r="E24" s="175">
        <v>14.99</v>
      </c>
      <c r="F24" s="193" t="s">
        <v>619</v>
      </c>
      <c r="G24" s="193" t="s">
        <v>92</v>
      </c>
      <c r="H24" s="175">
        <v>9.9700000000000006</v>
      </c>
      <c r="I24" s="192">
        <v>0.55000000000000004</v>
      </c>
      <c r="J24" s="191">
        <v>42669</v>
      </c>
      <c r="K24" s="191">
        <v>51501</v>
      </c>
      <c r="L24" s="190" t="s">
        <v>91</v>
      </c>
      <c r="M24" s="189"/>
    </row>
    <row r="25" spans="1:13" s="188" customFormat="1" x14ac:dyDescent="0.25">
      <c r="A25" s="196">
        <v>9781589978423</v>
      </c>
      <c r="B25" s="195"/>
      <c r="C25" s="194" t="s">
        <v>622</v>
      </c>
      <c r="D25" s="193" t="s">
        <v>620</v>
      </c>
      <c r="E25" s="175">
        <v>14.99</v>
      </c>
      <c r="F25" s="193" t="s">
        <v>619</v>
      </c>
      <c r="G25" s="193" t="s">
        <v>92</v>
      </c>
      <c r="H25" s="175">
        <v>9.9700000000000006</v>
      </c>
      <c r="I25" s="192">
        <v>0.55000000000000004</v>
      </c>
      <c r="J25" s="191">
        <v>42669</v>
      </c>
      <c r="K25" s="191">
        <v>51501</v>
      </c>
      <c r="L25" s="190" t="s">
        <v>91</v>
      </c>
      <c r="M25" s="189"/>
    </row>
    <row r="26" spans="1:13" s="188" customFormat="1" x14ac:dyDescent="0.25">
      <c r="A26" s="196">
        <v>9781589978430</v>
      </c>
      <c r="B26" s="195"/>
      <c r="C26" s="194" t="s">
        <v>621</v>
      </c>
      <c r="D26" s="193" t="s">
        <v>620</v>
      </c>
      <c r="E26" s="175">
        <v>14.99</v>
      </c>
      <c r="F26" s="193" t="s">
        <v>619</v>
      </c>
      <c r="G26" s="193" t="s">
        <v>92</v>
      </c>
      <c r="H26" s="175">
        <v>9.9700000000000006</v>
      </c>
      <c r="I26" s="192">
        <v>0.55000000000000004</v>
      </c>
      <c r="J26" s="191">
        <v>43009</v>
      </c>
      <c r="K26" s="191">
        <v>51501</v>
      </c>
      <c r="L26" s="190" t="s">
        <v>91</v>
      </c>
      <c r="M26" s="189"/>
    </row>
    <row r="27" spans="1:13" s="188" customFormat="1" x14ac:dyDescent="0.25">
      <c r="A27" s="196">
        <v>9781496409157</v>
      </c>
      <c r="B27" s="195"/>
      <c r="C27" s="194" t="s">
        <v>618</v>
      </c>
      <c r="D27" s="193" t="s">
        <v>181</v>
      </c>
      <c r="E27" s="175">
        <v>16.989999999999998</v>
      </c>
      <c r="F27" s="193" t="s">
        <v>88</v>
      </c>
      <c r="G27" s="193" t="s">
        <v>92</v>
      </c>
      <c r="H27" s="175" t="s">
        <v>177</v>
      </c>
      <c r="I27" s="192">
        <v>0.52</v>
      </c>
      <c r="J27" s="191">
        <v>43023</v>
      </c>
      <c r="K27" s="191">
        <v>43100</v>
      </c>
      <c r="L27" s="190"/>
      <c r="M27" s="189"/>
    </row>
    <row r="28" spans="1:13" x14ac:dyDescent="0.25">
      <c r="A28" s="187"/>
      <c r="B28" s="199"/>
      <c r="C28" s="181" t="s">
        <v>93</v>
      </c>
      <c r="D28" s="179"/>
      <c r="E28" s="180"/>
      <c r="F28" s="179"/>
      <c r="G28" s="179"/>
      <c r="H28" s="198"/>
      <c r="I28" s="179"/>
      <c r="J28" s="186"/>
      <c r="K28" s="186"/>
      <c r="L28" s="197"/>
    </row>
    <row r="29" spans="1:13" s="188" customFormat="1" x14ac:dyDescent="0.25">
      <c r="A29" s="196">
        <v>9781496425607</v>
      </c>
      <c r="B29" s="195"/>
      <c r="C29" s="194" t="s">
        <v>617</v>
      </c>
      <c r="D29" s="193" t="s">
        <v>616</v>
      </c>
      <c r="E29" s="175">
        <v>25.99</v>
      </c>
      <c r="F29" s="193" t="s">
        <v>88</v>
      </c>
      <c r="G29" s="193" t="s">
        <v>93</v>
      </c>
      <c r="H29" s="175" t="s">
        <v>177</v>
      </c>
      <c r="I29" s="192">
        <v>0.52</v>
      </c>
      <c r="J29" s="191">
        <v>42828</v>
      </c>
      <c r="K29" s="191">
        <v>43100</v>
      </c>
      <c r="L29" s="190"/>
      <c r="M29" s="189"/>
    </row>
    <row r="30" spans="1:13" x14ac:dyDescent="0.25">
      <c r="A30" s="187"/>
      <c r="B30" s="179"/>
      <c r="C30" s="181" t="s">
        <v>26</v>
      </c>
      <c r="D30" s="179"/>
      <c r="E30" s="180"/>
      <c r="F30" s="179"/>
      <c r="G30" s="179"/>
      <c r="H30" s="180"/>
      <c r="I30" s="187"/>
      <c r="J30" s="186"/>
      <c r="K30" s="180"/>
      <c r="L30" s="177"/>
    </row>
    <row r="31" spans="1:13" x14ac:dyDescent="0.25">
      <c r="A31" s="185">
        <v>9780842383325</v>
      </c>
      <c r="B31" s="173"/>
      <c r="C31" s="174" t="s">
        <v>94</v>
      </c>
      <c r="D31" s="174"/>
      <c r="E31" s="175">
        <v>0.01</v>
      </c>
      <c r="F31" s="174"/>
      <c r="G31" s="174"/>
      <c r="H31" s="183"/>
      <c r="I31" s="185"/>
      <c r="J31" s="184"/>
      <c r="K31" s="183"/>
      <c r="L31" s="172"/>
    </row>
    <row r="32" spans="1:13" x14ac:dyDescent="0.25">
      <c r="A32" s="185">
        <v>9781496408112</v>
      </c>
      <c r="B32" s="173"/>
      <c r="C32" s="174" t="s">
        <v>182</v>
      </c>
      <c r="D32" s="174"/>
      <c r="E32" s="175">
        <v>0.01</v>
      </c>
      <c r="F32" s="174"/>
      <c r="G32" s="174"/>
      <c r="H32" s="183"/>
      <c r="I32" s="185"/>
      <c r="J32" s="184"/>
      <c r="K32" s="183"/>
      <c r="L32" s="172"/>
    </row>
    <row r="33" spans="1:12" x14ac:dyDescent="0.25">
      <c r="A33" s="182"/>
      <c r="B33" s="178"/>
      <c r="C33" s="181" t="s">
        <v>95</v>
      </c>
      <c r="D33" s="179"/>
      <c r="E33" s="180"/>
      <c r="F33" s="178"/>
      <c r="G33" s="178"/>
      <c r="H33" s="178"/>
      <c r="I33" s="178"/>
      <c r="J33" s="179"/>
      <c r="K33" s="178"/>
      <c r="L33" s="177"/>
    </row>
    <row r="34" spans="1:12" x14ac:dyDescent="0.25">
      <c r="A34" s="176"/>
      <c r="B34" s="173"/>
      <c r="C34" s="173"/>
      <c r="D34" s="174"/>
      <c r="E34" s="175"/>
      <c r="F34" s="173"/>
      <c r="G34" s="173"/>
      <c r="H34" s="173"/>
      <c r="I34" s="173"/>
      <c r="J34" s="174"/>
      <c r="K34" s="173"/>
      <c r="L34" s="172"/>
    </row>
    <row r="35" spans="1:12" x14ac:dyDescent="0.25">
      <c r="A35" s="176"/>
      <c r="B35" s="173"/>
      <c r="C35" s="173"/>
      <c r="D35" s="174"/>
      <c r="E35" s="175"/>
      <c r="F35" s="173"/>
      <c r="G35" s="173"/>
      <c r="H35" s="173"/>
      <c r="I35" s="173"/>
      <c r="J35" s="174"/>
      <c r="K35" s="173"/>
      <c r="L35" s="172"/>
    </row>
    <row r="36" spans="1:12" x14ac:dyDescent="0.25">
      <c r="A36" s="176"/>
      <c r="B36" s="173"/>
      <c r="C36" s="173"/>
      <c r="D36" s="174"/>
      <c r="E36" s="175"/>
      <c r="F36" s="173"/>
      <c r="G36" s="173"/>
      <c r="H36" s="173"/>
      <c r="I36" s="173"/>
      <c r="J36" s="174"/>
      <c r="K36" s="173"/>
      <c r="L36" s="172"/>
    </row>
    <row r="37" spans="1:12" x14ac:dyDescent="0.25">
      <c r="A37" s="176"/>
      <c r="B37" s="173"/>
      <c r="C37" s="173"/>
      <c r="D37" s="174"/>
      <c r="E37" s="175"/>
      <c r="F37" s="173"/>
      <c r="G37" s="173"/>
      <c r="H37" s="173"/>
      <c r="I37" s="173"/>
      <c r="J37" s="174"/>
      <c r="K37" s="173"/>
      <c r="L37" s="172"/>
    </row>
    <row r="38" spans="1:12" x14ac:dyDescent="0.25">
      <c r="A38" s="176"/>
      <c r="B38" s="173"/>
      <c r="C38" s="173"/>
      <c r="D38" s="174"/>
      <c r="E38" s="175"/>
      <c r="F38" s="173"/>
      <c r="G38" s="173"/>
      <c r="H38" s="173"/>
      <c r="I38" s="173"/>
      <c r="J38" s="174"/>
      <c r="K38" s="173"/>
      <c r="L38" s="172"/>
    </row>
    <row r="39" spans="1:12" x14ac:dyDescent="0.25">
      <c r="A39" s="176"/>
      <c r="B39" s="173"/>
      <c r="C39" s="173"/>
      <c r="D39" s="174"/>
      <c r="E39" s="175"/>
      <c r="F39" s="173"/>
      <c r="G39" s="173"/>
      <c r="H39" s="173"/>
      <c r="I39" s="173"/>
      <c r="J39" s="174"/>
      <c r="K39" s="173"/>
      <c r="L39" s="172"/>
    </row>
    <row r="40" spans="1:12" x14ac:dyDescent="0.25">
      <c r="A40" s="176"/>
      <c r="B40" s="173"/>
      <c r="C40" s="173"/>
      <c r="D40" s="174"/>
      <c r="E40" s="175"/>
      <c r="F40" s="173"/>
      <c r="G40" s="173"/>
      <c r="H40" s="173"/>
      <c r="I40" s="173"/>
      <c r="J40" s="174"/>
      <c r="K40" s="173"/>
      <c r="L40" s="172"/>
    </row>
    <row r="41" spans="1:12" x14ac:dyDescent="0.25">
      <c r="A41" s="176"/>
      <c r="B41" s="173"/>
      <c r="C41" s="173"/>
      <c r="D41" s="174"/>
      <c r="E41" s="175"/>
      <c r="F41" s="173"/>
      <c r="G41" s="173"/>
      <c r="H41" s="173"/>
      <c r="I41" s="173"/>
      <c r="J41" s="174"/>
      <c r="K41" s="173"/>
      <c r="L41" s="172"/>
    </row>
    <row r="42" spans="1:12" x14ac:dyDescent="0.25">
      <c r="A42" s="176"/>
      <c r="B42" s="173"/>
      <c r="C42" s="173"/>
      <c r="D42" s="174"/>
      <c r="E42" s="175"/>
      <c r="F42" s="173"/>
      <c r="G42" s="173"/>
      <c r="H42" s="173"/>
      <c r="I42" s="173"/>
      <c r="J42" s="174"/>
      <c r="K42" s="173"/>
      <c r="L42" s="172"/>
    </row>
    <row r="43" spans="1:12" x14ac:dyDescent="0.25">
      <c r="A43" s="176"/>
      <c r="B43" s="173"/>
      <c r="C43" s="173"/>
      <c r="D43" s="174"/>
      <c r="E43" s="175"/>
      <c r="F43" s="173"/>
      <c r="G43" s="173"/>
      <c r="H43" s="173"/>
      <c r="I43" s="173"/>
      <c r="J43" s="174"/>
      <c r="K43" s="173"/>
      <c r="L43" s="172"/>
    </row>
    <row r="44" spans="1:12" x14ac:dyDescent="0.25">
      <c r="A44" s="176"/>
      <c r="B44" s="173"/>
      <c r="C44" s="173"/>
      <c r="D44" s="174"/>
      <c r="E44" s="175"/>
      <c r="F44" s="173"/>
      <c r="G44" s="173"/>
      <c r="H44" s="173"/>
      <c r="I44" s="173"/>
      <c r="J44" s="174"/>
      <c r="K44" s="173"/>
      <c r="L44" s="172"/>
    </row>
    <row r="45" spans="1:12" x14ac:dyDescent="0.25">
      <c r="A45" s="176"/>
      <c r="B45" s="173"/>
      <c r="C45" s="173"/>
      <c r="D45" s="174"/>
      <c r="E45" s="175"/>
      <c r="F45" s="173"/>
      <c r="G45" s="173"/>
      <c r="H45" s="173"/>
      <c r="I45" s="173"/>
      <c r="J45" s="174"/>
      <c r="K45" s="173"/>
      <c r="L45" s="172"/>
    </row>
  </sheetData>
  <mergeCells count="7">
    <mergeCell ref="A8:B8"/>
    <mergeCell ref="A3:B3"/>
    <mergeCell ref="A4:B4"/>
    <mergeCell ref="E4:K7"/>
    <mergeCell ref="A5:B5"/>
    <mergeCell ref="A6:B6"/>
    <mergeCell ref="A7:B7"/>
  </mergeCells>
  <pageMargins left="0.7" right="0.7" top="0.75" bottom="0.75" header="0.3" footer="0.3"/>
  <pageSetup scale="57" fitToHeight="2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20"/>
  <sheetViews>
    <sheetView zoomScaleNormal="100" zoomScalePageLayoutView="70" workbookViewId="0">
      <selection activeCell="O14" sqref="O14"/>
    </sheetView>
  </sheetViews>
  <sheetFormatPr defaultRowHeight="15" x14ac:dyDescent="0.25"/>
  <cols>
    <col min="1" max="1" width="18.85546875" customWidth="1"/>
    <col min="2" max="2" width="18.85546875" style="6" customWidth="1"/>
    <col min="3" max="3" width="6.7109375" customWidth="1"/>
    <col min="4" max="4" width="14.140625" customWidth="1"/>
    <col min="5" max="5" width="4.140625" customWidth="1"/>
    <col min="6" max="6" width="7.7109375" style="6" bestFit="1" customWidth="1"/>
    <col min="7" max="7" width="6.5703125" style="6" customWidth="1"/>
    <col min="8" max="8" width="9.140625" style="6"/>
    <col min="9" max="9" width="8" customWidth="1"/>
  </cols>
  <sheetData>
    <row r="1" spans="3:9" ht="61.5" customHeight="1" x14ac:dyDescent="0.35">
      <c r="C1" s="5"/>
      <c r="D1" s="323" t="s">
        <v>545</v>
      </c>
      <c r="E1" s="333"/>
      <c r="F1" s="333"/>
      <c r="G1" s="333"/>
      <c r="H1" s="333"/>
      <c r="I1" s="334"/>
    </row>
    <row r="2" spans="3:9" ht="21.6" customHeight="1" x14ac:dyDescent="0.25">
      <c r="D2" s="344" t="s">
        <v>67</v>
      </c>
      <c r="E2" s="345"/>
      <c r="F2" s="345"/>
      <c r="G2" s="345"/>
      <c r="H2" s="345"/>
      <c r="I2" s="346"/>
    </row>
    <row r="3" spans="3:9" x14ac:dyDescent="0.25">
      <c r="D3" s="344"/>
      <c r="E3" s="345"/>
      <c r="F3" s="345"/>
      <c r="G3" s="345"/>
      <c r="H3" s="345"/>
      <c r="I3" s="346"/>
    </row>
    <row r="4" spans="3:9" ht="15.75" thickBot="1" x14ac:dyDescent="0.3">
      <c r="D4" s="347"/>
      <c r="E4" s="348"/>
      <c r="F4" s="348"/>
      <c r="G4" s="348"/>
      <c r="H4" s="348"/>
      <c r="I4" s="349"/>
    </row>
    <row r="17" spans="1:9" x14ac:dyDescent="0.25">
      <c r="A17" s="341" t="s">
        <v>0</v>
      </c>
      <c r="B17" s="342"/>
      <c r="C17" s="342"/>
      <c r="D17" s="342"/>
      <c r="E17" s="342"/>
      <c r="F17" s="342"/>
      <c r="G17" s="342"/>
      <c r="H17" s="342"/>
      <c r="I17" s="343"/>
    </row>
    <row r="18" spans="1:9" ht="27" customHeight="1" x14ac:dyDescent="0.25">
      <c r="A18" s="23" t="s">
        <v>1</v>
      </c>
      <c r="B18" s="23" t="s">
        <v>2</v>
      </c>
      <c r="C18" s="23" t="s">
        <v>3</v>
      </c>
      <c r="D18" s="24" t="s">
        <v>4</v>
      </c>
      <c r="E18" s="23" t="s">
        <v>5</v>
      </c>
      <c r="F18" s="23" t="s">
        <v>6</v>
      </c>
      <c r="G18" s="23" t="s">
        <v>11</v>
      </c>
      <c r="H18" s="23" t="s">
        <v>7</v>
      </c>
      <c r="I18" s="23" t="s">
        <v>8</v>
      </c>
    </row>
    <row r="19" spans="1:9" ht="36" x14ac:dyDescent="0.25">
      <c r="A19" s="48" t="s">
        <v>546</v>
      </c>
      <c r="B19" s="48" t="s">
        <v>547</v>
      </c>
      <c r="C19" s="49" t="s">
        <v>14</v>
      </c>
      <c r="D19" s="31">
        <v>9780824956851</v>
      </c>
      <c r="E19" s="32"/>
      <c r="F19" s="33">
        <v>6.99</v>
      </c>
      <c r="G19" s="32"/>
      <c r="H19" s="32"/>
      <c r="I19" s="32"/>
    </row>
    <row r="20" spans="1:9" ht="36" x14ac:dyDescent="0.25">
      <c r="A20" s="50" t="s">
        <v>548</v>
      </c>
      <c r="B20" s="50" t="s">
        <v>547</v>
      </c>
      <c r="C20" s="51" t="s">
        <v>14</v>
      </c>
      <c r="D20" s="34">
        <v>9780824956844</v>
      </c>
      <c r="E20" s="35"/>
      <c r="F20" s="36">
        <v>6.99</v>
      </c>
      <c r="G20" s="35"/>
      <c r="H20" s="35"/>
      <c r="I20" s="35"/>
    </row>
  </sheetData>
  <mergeCells count="3">
    <mergeCell ref="D1:I1"/>
    <mergeCell ref="D2:I4"/>
    <mergeCell ref="A17:I17"/>
  </mergeCells>
  <printOptions horizontalCentered="1"/>
  <pageMargins left="0.7" right="0.61071428571428577" top="0.49" bottom="0.43" header="0.3" footer="0.3"/>
  <pageSetup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9"/>
  <sheetViews>
    <sheetView zoomScaleNormal="100" zoomScalePageLayoutView="70" workbookViewId="0">
      <selection activeCell="J29" sqref="J29"/>
    </sheetView>
  </sheetViews>
  <sheetFormatPr defaultRowHeight="15" x14ac:dyDescent="0.25"/>
  <cols>
    <col min="1" max="1" width="18.85546875" customWidth="1"/>
    <col min="2" max="2" width="18.85546875" style="6" customWidth="1"/>
    <col min="3" max="3" width="7.140625" customWidth="1"/>
    <col min="4" max="4" width="14.140625" customWidth="1"/>
    <col min="5" max="5" width="4.140625" customWidth="1"/>
    <col min="6" max="6" width="7.7109375" style="6" bestFit="1" customWidth="1"/>
    <col min="7" max="7" width="7.42578125" style="6" customWidth="1"/>
    <col min="8" max="8" width="9.140625" style="6"/>
    <col min="9" max="9" width="8" customWidth="1"/>
  </cols>
  <sheetData>
    <row r="1" spans="3:9" ht="61.5" customHeight="1" x14ac:dyDescent="0.35">
      <c r="C1" s="5"/>
      <c r="D1" s="323" t="s">
        <v>270</v>
      </c>
      <c r="E1" s="333"/>
      <c r="F1" s="333"/>
      <c r="G1" s="333"/>
      <c r="H1" s="333"/>
      <c r="I1" s="334"/>
    </row>
    <row r="2" spans="3:9" ht="15" customHeight="1" x14ac:dyDescent="0.25">
      <c r="D2" s="344" t="s">
        <v>16</v>
      </c>
      <c r="E2" s="345"/>
      <c r="F2" s="345"/>
      <c r="G2" s="345"/>
      <c r="H2" s="345"/>
      <c r="I2" s="346"/>
    </row>
    <row r="3" spans="3:9" x14ac:dyDescent="0.25">
      <c r="D3" s="344"/>
      <c r="E3" s="345"/>
      <c r="F3" s="345"/>
      <c r="G3" s="345"/>
      <c r="H3" s="345"/>
      <c r="I3" s="346"/>
    </row>
    <row r="4" spans="3:9" ht="15.75" thickBot="1" x14ac:dyDescent="0.3">
      <c r="D4" s="347"/>
      <c r="E4" s="348"/>
      <c r="F4" s="348"/>
      <c r="G4" s="348"/>
      <c r="H4" s="348"/>
      <c r="I4" s="349"/>
    </row>
    <row r="17" spans="1:15" x14ac:dyDescent="0.25">
      <c r="A17" s="350" t="s">
        <v>0</v>
      </c>
      <c r="B17" s="351"/>
      <c r="C17" s="351"/>
      <c r="D17" s="351"/>
      <c r="E17" s="351"/>
      <c r="F17" s="351"/>
      <c r="G17" s="351"/>
      <c r="H17" s="351"/>
      <c r="I17" s="352"/>
    </row>
    <row r="18" spans="1:15" ht="27" customHeight="1" x14ac:dyDescent="0.25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11</v>
      </c>
      <c r="H18" s="3" t="s">
        <v>7</v>
      </c>
      <c r="I18" s="3" t="s">
        <v>8</v>
      </c>
    </row>
    <row r="19" spans="1:15" ht="36" x14ac:dyDescent="0.25">
      <c r="A19" s="58" t="s">
        <v>271</v>
      </c>
      <c r="B19" s="69" t="s">
        <v>272</v>
      </c>
      <c r="C19" s="59" t="s">
        <v>237</v>
      </c>
      <c r="D19" s="60">
        <v>9780764219757</v>
      </c>
      <c r="E19" s="69"/>
      <c r="F19" s="62">
        <v>15.99</v>
      </c>
      <c r="G19" s="62">
        <v>7.99</v>
      </c>
      <c r="H19" s="69"/>
      <c r="I19" s="69"/>
    </row>
    <row r="20" spans="1:15" ht="22.9" customHeight="1" x14ac:dyDescent="0.25">
      <c r="A20" s="63" t="s">
        <v>273</v>
      </c>
      <c r="B20" s="66"/>
      <c r="C20" s="64" t="s">
        <v>248</v>
      </c>
      <c r="D20" s="65">
        <v>9780801075469</v>
      </c>
      <c r="E20" s="66"/>
      <c r="F20" s="67">
        <v>39.99</v>
      </c>
      <c r="G20" s="66"/>
      <c r="H20" s="66"/>
      <c r="I20" s="66"/>
    </row>
    <row r="21" spans="1:15" ht="36" x14ac:dyDescent="0.25">
      <c r="A21" s="58" t="s">
        <v>274</v>
      </c>
      <c r="B21" s="69" t="s">
        <v>272</v>
      </c>
      <c r="C21" s="59" t="s">
        <v>237</v>
      </c>
      <c r="D21" s="60">
        <v>9780764219764</v>
      </c>
      <c r="E21" s="69"/>
      <c r="F21" s="62">
        <v>15.99</v>
      </c>
      <c r="G21" s="62">
        <v>7.99</v>
      </c>
      <c r="H21" s="69"/>
      <c r="I21" s="69"/>
    </row>
    <row r="22" spans="1:15" ht="38.25" x14ac:dyDescent="0.25">
      <c r="A22" s="63" t="s">
        <v>275</v>
      </c>
      <c r="B22" s="66"/>
      <c r="C22" s="64" t="s">
        <v>251</v>
      </c>
      <c r="D22" s="65">
        <v>9780801008764</v>
      </c>
      <c r="E22" s="66"/>
      <c r="F22" s="67">
        <v>29.99</v>
      </c>
      <c r="G22" s="66"/>
      <c r="H22" s="66"/>
      <c r="I22" s="66"/>
      <c r="O22" s="5"/>
    </row>
    <row r="23" spans="1:15" ht="23.25" customHeight="1" x14ac:dyDescent="0.25">
      <c r="A23" s="58" t="s">
        <v>276</v>
      </c>
      <c r="B23" s="69" t="s">
        <v>277</v>
      </c>
      <c r="C23" s="59" t="s">
        <v>237</v>
      </c>
      <c r="D23" s="60">
        <v>9780764219740</v>
      </c>
      <c r="E23" s="69"/>
      <c r="F23" s="62">
        <v>15.99</v>
      </c>
      <c r="G23" s="62">
        <v>7.99</v>
      </c>
      <c r="H23" s="69"/>
      <c r="I23" s="69"/>
    </row>
    <row r="24" spans="1:15" ht="25.5" x14ac:dyDescent="0.25">
      <c r="A24" s="63" t="s">
        <v>278</v>
      </c>
      <c r="B24" s="63" t="s">
        <v>279</v>
      </c>
      <c r="C24" s="64" t="s">
        <v>237</v>
      </c>
      <c r="D24" s="65">
        <v>9780764230288</v>
      </c>
      <c r="E24" s="66"/>
      <c r="F24" s="67">
        <v>14.99</v>
      </c>
      <c r="G24" s="66"/>
      <c r="H24" s="66"/>
      <c r="I24" s="66"/>
    </row>
    <row r="25" spans="1:15" ht="25.5" x14ac:dyDescent="0.25">
      <c r="A25" s="58" t="s">
        <v>280</v>
      </c>
      <c r="B25" s="58" t="s">
        <v>281</v>
      </c>
      <c r="C25" s="59" t="s">
        <v>237</v>
      </c>
      <c r="D25" s="60">
        <v>9780800797881</v>
      </c>
      <c r="E25" s="61"/>
      <c r="F25" s="62">
        <v>14.99</v>
      </c>
      <c r="G25" s="61"/>
      <c r="H25" s="61"/>
      <c r="I25" s="61"/>
    </row>
    <row r="26" spans="1:15" ht="25.5" x14ac:dyDescent="0.25">
      <c r="A26" s="63" t="s">
        <v>282</v>
      </c>
      <c r="B26" s="63" t="s">
        <v>283</v>
      </c>
      <c r="C26" s="64" t="s">
        <v>237</v>
      </c>
      <c r="D26" s="65">
        <v>9780801075148</v>
      </c>
      <c r="E26" s="66"/>
      <c r="F26" s="67">
        <v>15.99</v>
      </c>
      <c r="G26" s="66"/>
      <c r="H26" s="66"/>
      <c r="I26" s="66"/>
    </row>
    <row r="27" spans="1:15" ht="25.5" x14ac:dyDescent="0.25">
      <c r="A27" s="58" t="s">
        <v>284</v>
      </c>
      <c r="B27" s="58" t="s">
        <v>285</v>
      </c>
      <c r="C27" s="59" t="s">
        <v>251</v>
      </c>
      <c r="D27" s="60">
        <v>9780764230189</v>
      </c>
      <c r="E27" s="61"/>
      <c r="F27" s="62">
        <v>19.989999999999998</v>
      </c>
      <c r="G27" s="62">
        <v>9.99</v>
      </c>
      <c r="H27" s="61"/>
      <c r="I27" s="61"/>
    </row>
    <row r="28" spans="1:15" x14ac:dyDescent="0.25">
      <c r="A28" s="63" t="s">
        <v>286</v>
      </c>
      <c r="B28" s="63" t="s">
        <v>287</v>
      </c>
      <c r="C28" s="64" t="s">
        <v>237</v>
      </c>
      <c r="D28" s="65">
        <v>9780800722890</v>
      </c>
      <c r="E28" s="66"/>
      <c r="F28" s="67">
        <v>15.99</v>
      </c>
      <c r="G28" s="66"/>
      <c r="H28" s="66"/>
      <c r="I28" s="66"/>
    </row>
    <row r="29" spans="1:15" ht="38.25" x14ac:dyDescent="0.25">
      <c r="A29" s="58" t="s">
        <v>288</v>
      </c>
      <c r="B29" s="61"/>
      <c r="C29" s="59" t="s">
        <v>248</v>
      </c>
      <c r="D29" s="60">
        <v>9780801019234</v>
      </c>
      <c r="E29" s="61"/>
      <c r="F29" s="62">
        <v>39.99</v>
      </c>
      <c r="G29" s="61"/>
      <c r="H29" s="61"/>
      <c r="I29" s="61"/>
    </row>
  </sheetData>
  <mergeCells count="3">
    <mergeCell ref="D1:I1"/>
    <mergeCell ref="D2:I4"/>
    <mergeCell ref="A17:I17"/>
  </mergeCells>
  <printOptions horizontalCentered="1"/>
  <pageMargins left="0.7" right="0.61071428571428577" top="0.49" bottom="0.43" header="0.3" footer="0.3"/>
  <pageSetup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"/>
  <sheetViews>
    <sheetView zoomScaleNormal="100" workbookViewId="0">
      <selection activeCell="M3" sqref="M3"/>
    </sheetView>
  </sheetViews>
  <sheetFormatPr defaultRowHeight="15" x14ac:dyDescent="0.25"/>
  <cols>
    <col min="1" max="1" width="24.42578125" customWidth="1"/>
    <col min="2" max="2" width="13.140625" style="6" customWidth="1"/>
    <col min="3" max="3" width="6.85546875" customWidth="1"/>
    <col min="4" max="4" width="14.140625" customWidth="1"/>
    <col min="5" max="5" width="4.140625" customWidth="1"/>
    <col min="6" max="6" width="7.7109375" style="6" customWidth="1"/>
    <col min="7" max="7" width="6.5703125" style="6" customWidth="1"/>
    <col min="8" max="8" width="9.140625" style="6"/>
    <col min="9" max="9" width="8" customWidth="1"/>
  </cols>
  <sheetData>
    <row r="1" spans="3:9" ht="61.5" customHeight="1" x14ac:dyDescent="0.35">
      <c r="C1" s="5"/>
      <c r="D1" s="323" t="s">
        <v>293</v>
      </c>
      <c r="E1" s="333"/>
      <c r="F1" s="333"/>
      <c r="G1" s="333"/>
      <c r="H1" s="333"/>
      <c r="I1" s="334"/>
    </row>
    <row r="2" spans="3:9" ht="15" customHeight="1" x14ac:dyDescent="0.25">
      <c r="D2" s="344" t="s">
        <v>61</v>
      </c>
      <c r="E2" s="345"/>
      <c r="F2" s="345"/>
      <c r="G2" s="345"/>
      <c r="H2" s="345"/>
      <c r="I2" s="346"/>
    </row>
    <row r="3" spans="3:9" x14ac:dyDescent="0.25">
      <c r="D3" s="344"/>
      <c r="E3" s="345"/>
      <c r="F3" s="345"/>
      <c r="G3" s="345"/>
      <c r="H3" s="345"/>
      <c r="I3" s="346"/>
    </row>
    <row r="4" spans="3:9" ht="15.75" thickBot="1" x14ac:dyDescent="0.3">
      <c r="D4" s="347"/>
      <c r="E4" s="348"/>
      <c r="F4" s="348"/>
      <c r="G4" s="348"/>
      <c r="H4" s="348"/>
      <c r="I4" s="349"/>
    </row>
    <row r="17" spans="1:15" x14ac:dyDescent="0.25">
      <c r="A17" s="350" t="s">
        <v>0</v>
      </c>
      <c r="B17" s="351"/>
      <c r="C17" s="351"/>
      <c r="D17" s="351"/>
      <c r="E17" s="351"/>
      <c r="F17" s="351"/>
      <c r="G17" s="351"/>
      <c r="H17" s="351"/>
      <c r="I17" s="352"/>
    </row>
    <row r="18" spans="1:15" s="16" customFormat="1" ht="25.5" x14ac:dyDescent="0.25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11</v>
      </c>
      <c r="H18" s="3" t="s">
        <v>7</v>
      </c>
      <c r="I18" s="3" t="s">
        <v>8</v>
      </c>
    </row>
    <row r="19" spans="1:15" ht="25.5" x14ac:dyDescent="0.25">
      <c r="A19" s="58" t="s">
        <v>289</v>
      </c>
      <c r="B19" s="58" t="s">
        <v>290</v>
      </c>
      <c r="C19" s="59" t="s">
        <v>237</v>
      </c>
      <c r="D19" s="60">
        <v>9781683223191</v>
      </c>
      <c r="E19" s="61"/>
      <c r="F19" s="62">
        <v>12.99</v>
      </c>
      <c r="G19" s="61"/>
      <c r="H19" s="61"/>
      <c r="I19" s="61"/>
    </row>
    <row r="20" spans="1:15" x14ac:dyDescent="0.25">
      <c r="A20" s="63" t="s">
        <v>291</v>
      </c>
      <c r="B20" s="63" t="s">
        <v>292</v>
      </c>
      <c r="C20" s="64" t="s">
        <v>237</v>
      </c>
      <c r="D20" s="65">
        <v>9781683224778</v>
      </c>
      <c r="E20" s="66"/>
      <c r="F20" s="67">
        <v>14.99</v>
      </c>
      <c r="G20" s="66"/>
      <c r="H20" s="66"/>
      <c r="I20" s="66"/>
    </row>
    <row r="21" spans="1:15" x14ac:dyDescent="0.25">
      <c r="O21" s="5"/>
    </row>
    <row r="22" spans="1:15" ht="21" customHeight="1" x14ac:dyDescent="0.25"/>
    <row r="23" spans="1:15" ht="21" customHeight="1" x14ac:dyDescent="0.25"/>
    <row r="25" spans="1:15" ht="21" customHeight="1" x14ac:dyDescent="0.25"/>
    <row r="26" spans="1:15" ht="21" customHeight="1" x14ac:dyDescent="0.25"/>
    <row r="27" spans="1:15" ht="21" customHeight="1" x14ac:dyDescent="0.25"/>
    <row r="28" spans="1:15" ht="21" customHeight="1" x14ac:dyDescent="0.25"/>
    <row r="29" spans="1:15" ht="21" customHeight="1" x14ac:dyDescent="0.25"/>
    <row r="30" spans="1:15" ht="21" customHeight="1" x14ac:dyDescent="0.25"/>
    <row r="31" spans="1:15" ht="21" customHeight="1" x14ac:dyDescent="0.25"/>
    <row r="32" spans="1:15" ht="21" customHeight="1" x14ac:dyDescent="0.25"/>
    <row r="33" ht="21" customHeight="1" x14ac:dyDescent="0.25"/>
  </sheetData>
  <mergeCells count="3">
    <mergeCell ref="D1:I1"/>
    <mergeCell ref="D2:I4"/>
    <mergeCell ref="A17:I17"/>
  </mergeCells>
  <printOptions horizontalCentered="1"/>
  <pageMargins left="0.7" right="0.7" top="0.49" bottom="0.43" header="0.3" footer="0.3"/>
  <pageSetup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6"/>
  <sheetViews>
    <sheetView zoomScaleNormal="100" zoomScalePageLayoutView="115" workbookViewId="0">
      <selection activeCell="F39" sqref="F39"/>
    </sheetView>
  </sheetViews>
  <sheetFormatPr defaultRowHeight="15" x14ac:dyDescent="0.25"/>
  <cols>
    <col min="1" max="1" width="28.42578125" customWidth="1"/>
    <col min="2" max="2" width="14.140625" style="6" customWidth="1"/>
    <col min="3" max="3" width="8" customWidth="1"/>
    <col min="4" max="4" width="14.140625" customWidth="1"/>
    <col min="5" max="5" width="5.5703125" customWidth="1"/>
    <col min="6" max="6" width="7.7109375" style="6" bestFit="1" customWidth="1"/>
    <col min="7" max="7" width="7" style="6" customWidth="1"/>
    <col min="8" max="8" width="9.140625" style="6"/>
    <col min="9" max="9" width="8" customWidth="1"/>
  </cols>
  <sheetData>
    <row r="1" spans="1:9" ht="61.5" customHeight="1" x14ac:dyDescent="0.35">
      <c r="A1" s="353"/>
      <c r="B1" s="353"/>
      <c r="C1" s="353"/>
      <c r="D1" s="323" t="s">
        <v>294</v>
      </c>
      <c r="E1" s="333"/>
      <c r="F1" s="333"/>
      <c r="G1" s="333"/>
      <c r="H1" s="333"/>
      <c r="I1" s="334"/>
    </row>
    <row r="2" spans="1:9" ht="15" customHeight="1" x14ac:dyDescent="0.25">
      <c r="D2" s="335" t="s">
        <v>18</v>
      </c>
      <c r="E2" s="336"/>
      <c r="F2" s="336"/>
      <c r="G2" s="336"/>
      <c r="H2" s="336"/>
      <c r="I2" s="337"/>
    </row>
    <row r="3" spans="1:9" x14ac:dyDescent="0.25">
      <c r="D3" s="335"/>
      <c r="E3" s="336"/>
      <c r="F3" s="336"/>
      <c r="G3" s="336"/>
      <c r="H3" s="336"/>
      <c r="I3" s="337"/>
    </row>
    <row r="4" spans="1:9" ht="15.75" thickBot="1" x14ac:dyDescent="0.3">
      <c r="D4" s="338"/>
      <c r="E4" s="339"/>
      <c r="F4" s="339"/>
      <c r="G4" s="339"/>
      <c r="H4" s="339"/>
      <c r="I4" s="340"/>
    </row>
    <row r="17" spans="1:15" x14ac:dyDescent="0.25">
      <c r="A17" s="341" t="s">
        <v>0</v>
      </c>
      <c r="B17" s="342"/>
      <c r="C17" s="342"/>
      <c r="D17" s="342"/>
      <c r="E17" s="342"/>
      <c r="F17" s="342"/>
      <c r="G17" s="342"/>
      <c r="H17" s="342"/>
      <c r="I17" s="343"/>
    </row>
    <row r="18" spans="1:15" ht="25.5" x14ac:dyDescent="0.25">
      <c r="A18" s="11" t="s">
        <v>1</v>
      </c>
      <c r="B18" s="11" t="s">
        <v>2</v>
      </c>
      <c r="C18" s="11" t="s">
        <v>3</v>
      </c>
      <c r="D18" s="11" t="s">
        <v>4</v>
      </c>
      <c r="E18" s="11" t="s">
        <v>5</v>
      </c>
      <c r="F18" s="11" t="s">
        <v>6</v>
      </c>
      <c r="G18" s="11" t="s">
        <v>11</v>
      </c>
      <c r="H18" s="11" t="s">
        <v>7</v>
      </c>
      <c r="I18" s="11" t="s">
        <v>8</v>
      </c>
    </row>
    <row r="19" spans="1:15" x14ac:dyDescent="0.25">
      <c r="A19" s="58" t="s">
        <v>295</v>
      </c>
      <c r="B19" s="61"/>
      <c r="C19" s="59" t="s">
        <v>248</v>
      </c>
      <c r="D19" s="60">
        <v>9781424555697</v>
      </c>
      <c r="E19" s="61"/>
      <c r="F19" s="62">
        <v>49.99</v>
      </c>
      <c r="G19" s="61"/>
      <c r="H19" s="61"/>
      <c r="I19" s="61"/>
    </row>
    <row r="20" spans="1:15" x14ac:dyDescent="0.25">
      <c r="A20" s="63" t="s">
        <v>296</v>
      </c>
      <c r="B20" s="63" t="s">
        <v>297</v>
      </c>
      <c r="C20" s="64" t="s">
        <v>248</v>
      </c>
      <c r="D20" s="65">
        <v>9781424555529</v>
      </c>
      <c r="E20" s="66"/>
      <c r="F20" s="67">
        <v>16.989999999999998</v>
      </c>
      <c r="G20" s="66"/>
      <c r="H20" s="66"/>
      <c r="I20" s="66"/>
    </row>
    <row r="21" spans="1:15" ht="16.5" customHeight="1" x14ac:dyDescent="0.25">
      <c r="A21" s="58" t="s">
        <v>298</v>
      </c>
      <c r="B21" s="58" t="s">
        <v>299</v>
      </c>
      <c r="C21" s="59" t="s">
        <v>248</v>
      </c>
      <c r="D21" s="60">
        <v>9781424555383</v>
      </c>
      <c r="E21" s="61"/>
      <c r="F21" s="62">
        <v>19.989999999999998</v>
      </c>
      <c r="G21" s="61"/>
      <c r="H21" s="61"/>
      <c r="I21" s="61"/>
    </row>
    <row r="22" spans="1:15" x14ac:dyDescent="0.25">
      <c r="A22" s="63" t="s">
        <v>300</v>
      </c>
      <c r="B22" s="63" t="s">
        <v>301</v>
      </c>
      <c r="C22" s="64" t="s">
        <v>251</v>
      </c>
      <c r="D22" s="65">
        <v>9781424555659</v>
      </c>
      <c r="E22" s="66"/>
      <c r="F22" s="67">
        <v>14.99</v>
      </c>
      <c r="G22" s="66"/>
      <c r="H22" s="66"/>
      <c r="I22" s="66"/>
      <c r="O22" s="5"/>
    </row>
    <row r="23" spans="1:15" x14ac:dyDescent="0.25">
      <c r="A23" s="58" t="s">
        <v>302</v>
      </c>
      <c r="B23" s="61"/>
      <c r="C23" s="59" t="s">
        <v>248</v>
      </c>
      <c r="D23" s="60">
        <v>9781424555307</v>
      </c>
      <c r="E23" s="61"/>
      <c r="F23" s="62">
        <v>49.99</v>
      </c>
      <c r="G23" s="61"/>
      <c r="H23" s="61"/>
      <c r="I23" s="61"/>
    </row>
    <row r="24" spans="1:15" x14ac:dyDescent="0.25">
      <c r="A24" s="63" t="s">
        <v>303</v>
      </c>
      <c r="B24" s="66"/>
      <c r="C24" s="64" t="s">
        <v>248</v>
      </c>
      <c r="D24" s="65">
        <v>9781424555321</v>
      </c>
      <c r="E24" s="66"/>
      <c r="F24" s="67">
        <v>49.99</v>
      </c>
      <c r="G24" s="66"/>
      <c r="H24" s="66"/>
      <c r="I24" s="66"/>
    </row>
    <row r="25" spans="1:15" x14ac:dyDescent="0.25">
      <c r="A25" s="58" t="s">
        <v>304</v>
      </c>
      <c r="B25" s="58" t="s">
        <v>305</v>
      </c>
      <c r="C25" s="59" t="s">
        <v>251</v>
      </c>
      <c r="D25" s="60">
        <v>9781424555239</v>
      </c>
      <c r="E25" s="61"/>
      <c r="F25" s="62">
        <v>14.99</v>
      </c>
      <c r="G25" s="61"/>
      <c r="H25" s="61"/>
      <c r="I25" s="61"/>
    </row>
    <row r="26" spans="1:15" x14ac:dyDescent="0.25">
      <c r="A26" s="63" t="s">
        <v>306</v>
      </c>
      <c r="B26" s="63" t="s">
        <v>307</v>
      </c>
      <c r="C26" s="64" t="s">
        <v>251</v>
      </c>
      <c r="D26" s="65">
        <v>9781424554089</v>
      </c>
      <c r="E26" s="66"/>
      <c r="F26" s="67">
        <v>14.99</v>
      </c>
      <c r="G26" s="66"/>
      <c r="H26" s="66"/>
      <c r="I26" s="66"/>
    </row>
    <row r="27" spans="1:15" x14ac:dyDescent="0.25">
      <c r="A27" s="58" t="s">
        <v>308</v>
      </c>
      <c r="B27" s="61"/>
      <c r="C27" s="59" t="s">
        <v>248</v>
      </c>
      <c r="D27" s="60">
        <v>9781424555314</v>
      </c>
      <c r="E27" s="61"/>
      <c r="F27" s="62">
        <v>49.99</v>
      </c>
      <c r="G27" s="61"/>
      <c r="H27" s="61"/>
      <c r="I27" s="61"/>
    </row>
    <row r="28" spans="1:15" x14ac:dyDescent="0.25">
      <c r="A28" s="63" t="s">
        <v>309</v>
      </c>
      <c r="B28" s="66"/>
      <c r="C28" s="64" t="s">
        <v>251</v>
      </c>
      <c r="D28" s="65">
        <v>9781424555642</v>
      </c>
      <c r="E28" s="66"/>
      <c r="F28" s="67">
        <v>29.99</v>
      </c>
      <c r="G28" s="66"/>
      <c r="H28" s="66"/>
      <c r="I28" s="66"/>
    </row>
    <row r="29" spans="1:15" x14ac:dyDescent="0.25">
      <c r="A29" s="58" t="s">
        <v>310</v>
      </c>
      <c r="B29" s="61"/>
      <c r="C29" s="59" t="s">
        <v>251</v>
      </c>
      <c r="D29" s="60">
        <v>9781424555857</v>
      </c>
      <c r="E29" s="61"/>
      <c r="F29" s="62">
        <v>29.99</v>
      </c>
      <c r="G29" s="61"/>
      <c r="H29" s="61"/>
      <c r="I29" s="61"/>
    </row>
    <row r="30" spans="1:15" x14ac:dyDescent="0.25">
      <c r="A30" s="63" t="s">
        <v>311</v>
      </c>
      <c r="B30" s="63" t="s">
        <v>312</v>
      </c>
      <c r="C30" s="64" t="s">
        <v>251</v>
      </c>
      <c r="D30" s="65">
        <v>9781424555277</v>
      </c>
      <c r="E30" s="66"/>
      <c r="F30" s="67">
        <v>14.99</v>
      </c>
      <c r="G30" s="66"/>
      <c r="H30" s="66"/>
      <c r="I30" s="66"/>
    </row>
    <row r="31" spans="1:15" x14ac:dyDescent="0.25">
      <c r="A31" s="58" t="s">
        <v>313</v>
      </c>
      <c r="B31" s="58" t="s">
        <v>314</v>
      </c>
      <c r="C31" s="59" t="s">
        <v>237</v>
      </c>
      <c r="D31" s="60">
        <v>9781424555628</v>
      </c>
      <c r="E31" s="61"/>
      <c r="F31" s="62">
        <v>14.99</v>
      </c>
      <c r="G31" s="61"/>
      <c r="H31" s="61"/>
      <c r="I31" s="61"/>
    </row>
    <row r="32" spans="1:15" x14ac:dyDescent="0.25">
      <c r="A32" s="63" t="s">
        <v>315</v>
      </c>
      <c r="B32" s="63" t="s">
        <v>316</v>
      </c>
      <c r="C32" s="64" t="s">
        <v>237</v>
      </c>
      <c r="D32" s="65">
        <v>9781424555703</v>
      </c>
      <c r="E32" s="66"/>
      <c r="F32" s="67">
        <v>16.989999999999998</v>
      </c>
      <c r="G32" s="66"/>
      <c r="H32" s="66"/>
      <c r="I32" s="66"/>
    </row>
    <row r="33" spans="1:9" x14ac:dyDescent="0.25">
      <c r="A33" s="58" t="s">
        <v>317</v>
      </c>
      <c r="B33" s="61"/>
      <c r="C33" s="59" t="s">
        <v>251</v>
      </c>
      <c r="D33" s="60">
        <v>9781424555864</v>
      </c>
      <c r="E33" s="61"/>
      <c r="F33" s="62">
        <v>29.99</v>
      </c>
      <c r="G33" s="61"/>
      <c r="H33" s="61"/>
      <c r="I33" s="61"/>
    </row>
    <row r="34" spans="1:9" x14ac:dyDescent="0.25">
      <c r="A34" s="63" t="s">
        <v>318</v>
      </c>
      <c r="B34" s="63" t="s">
        <v>319</v>
      </c>
      <c r="C34" s="64" t="s">
        <v>251</v>
      </c>
      <c r="D34" s="65">
        <v>9781424555673</v>
      </c>
      <c r="E34" s="66"/>
      <c r="F34" s="67">
        <v>14.99</v>
      </c>
      <c r="G34" s="66"/>
      <c r="H34" s="66"/>
      <c r="I34" s="66"/>
    </row>
    <row r="35" spans="1:9" x14ac:dyDescent="0.25">
      <c r="A35" s="58" t="s">
        <v>320</v>
      </c>
      <c r="B35" s="58" t="s">
        <v>321</v>
      </c>
      <c r="C35" s="59" t="s">
        <v>237</v>
      </c>
      <c r="D35" s="60">
        <v>9781424553983</v>
      </c>
      <c r="E35" s="61"/>
      <c r="F35" s="62">
        <v>14.99</v>
      </c>
      <c r="G35" s="61"/>
      <c r="H35" s="61"/>
      <c r="I35" s="61"/>
    </row>
    <row r="36" spans="1:9" x14ac:dyDescent="0.25">
      <c r="A36" s="63" t="s">
        <v>322</v>
      </c>
      <c r="B36" s="66"/>
      <c r="C36" s="64" t="s">
        <v>248</v>
      </c>
      <c r="D36" s="65">
        <v>9781424555291</v>
      </c>
      <c r="E36" s="66"/>
      <c r="F36" s="67">
        <v>49.99</v>
      </c>
      <c r="G36" s="66"/>
      <c r="H36" s="66"/>
      <c r="I36" s="66"/>
    </row>
  </sheetData>
  <mergeCells count="4">
    <mergeCell ref="A1:C1"/>
    <mergeCell ref="D1:I1"/>
    <mergeCell ref="D2:I4"/>
    <mergeCell ref="A17:I17"/>
  </mergeCells>
  <printOptions horizontalCentered="1"/>
  <pageMargins left="0.7" right="0.61071428571428577" top="0.49" bottom="0.43" header="0.3" footer="0.3"/>
  <pageSetup scale="8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2302-54DA-478A-A23F-D5C3BB5C6F5F}">
  <dimension ref="A1:N45"/>
  <sheetViews>
    <sheetView zoomScaleNormal="100" workbookViewId="0">
      <selection activeCell="M29" sqref="M29"/>
    </sheetView>
  </sheetViews>
  <sheetFormatPr defaultRowHeight="15" x14ac:dyDescent="0.25"/>
  <cols>
    <col min="1" max="1" width="21.85546875" style="89" customWidth="1"/>
    <col min="2" max="2" width="17.7109375" style="91" customWidth="1"/>
    <col min="3" max="3" width="6.7109375" style="89" customWidth="1"/>
    <col min="4" max="4" width="15.7109375" style="89" customWidth="1"/>
    <col min="5" max="5" width="7.28515625" style="89" customWidth="1"/>
    <col min="6" max="6" width="9.28515625" style="91" customWidth="1"/>
    <col min="7" max="7" width="8" style="91" bestFit="1" customWidth="1"/>
    <col min="8" max="8" width="6.85546875" style="90" customWidth="1"/>
    <col min="9" max="9" width="8.42578125" style="89" bestFit="1" customWidth="1"/>
    <col min="10" max="10" width="21.85546875" style="89" customWidth="1"/>
    <col min="11" max="11" width="9.140625" style="89"/>
    <col min="12" max="12" width="7" style="89" customWidth="1"/>
    <col min="13" max="13" width="15" style="89" customWidth="1"/>
    <col min="14" max="14" width="6.5703125" style="89" customWidth="1"/>
    <col min="15" max="15" width="10.5703125" style="89" customWidth="1"/>
    <col min="16" max="16384" width="9.140625" style="89"/>
  </cols>
  <sheetData>
    <row r="1" spans="3:9" ht="72.75" customHeight="1" x14ac:dyDescent="0.35">
      <c r="C1" s="101"/>
      <c r="D1" s="323" t="s">
        <v>562</v>
      </c>
      <c r="E1" s="333"/>
      <c r="F1" s="333"/>
      <c r="G1" s="333"/>
      <c r="H1" s="333"/>
      <c r="I1" s="334"/>
    </row>
    <row r="2" spans="3:9" x14ac:dyDescent="0.25">
      <c r="D2" s="356" t="s">
        <v>39</v>
      </c>
      <c r="E2" s="357"/>
      <c r="F2" s="357"/>
      <c r="G2" s="357"/>
      <c r="H2" s="357"/>
      <c r="I2" s="358"/>
    </row>
    <row r="3" spans="3:9" x14ac:dyDescent="0.25">
      <c r="D3" s="356"/>
      <c r="E3" s="357"/>
      <c r="F3" s="357"/>
      <c r="G3" s="357"/>
      <c r="H3" s="357"/>
      <c r="I3" s="358"/>
    </row>
    <row r="4" spans="3:9" ht="21" customHeight="1" x14ac:dyDescent="0.25">
      <c r="D4" s="356"/>
      <c r="E4" s="357"/>
      <c r="F4" s="357"/>
      <c r="G4" s="357"/>
      <c r="H4" s="357"/>
      <c r="I4" s="358"/>
    </row>
    <row r="5" spans="3:9" ht="15.75" thickBot="1" x14ac:dyDescent="0.3">
      <c r="D5" s="359"/>
      <c r="E5" s="360"/>
      <c r="F5" s="360"/>
      <c r="G5" s="360"/>
      <c r="H5" s="360"/>
      <c r="I5" s="361"/>
    </row>
    <row r="17" spans="1:14" x14ac:dyDescent="0.25">
      <c r="A17" s="362" t="s">
        <v>0</v>
      </c>
      <c r="B17" s="363"/>
      <c r="C17" s="363"/>
      <c r="D17" s="363"/>
      <c r="E17" s="363"/>
      <c r="F17" s="363"/>
      <c r="G17" s="363"/>
      <c r="H17" s="363"/>
      <c r="I17" s="363"/>
    </row>
    <row r="18" spans="1:14" ht="27" customHeight="1" x14ac:dyDescent="0.25">
      <c r="A18" s="13" t="s">
        <v>184</v>
      </c>
      <c r="B18" s="13" t="s">
        <v>185</v>
      </c>
      <c r="C18" s="14" t="s">
        <v>10</v>
      </c>
      <c r="D18" s="13" t="s">
        <v>186</v>
      </c>
      <c r="E18" s="13" t="s">
        <v>187</v>
      </c>
      <c r="F18" s="13" t="s">
        <v>188</v>
      </c>
      <c r="G18" s="13" t="s">
        <v>189</v>
      </c>
      <c r="H18" s="103" t="s">
        <v>190</v>
      </c>
      <c r="I18" s="102" t="s">
        <v>229</v>
      </c>
    </row>
    <row r="19" spans="1:14" ht="15.75" x14ac:dyDescent="0.25">
      <c r="A19" s="364" t="s">
        <v>230</v>
      </c>
      <c r="B19" s="364"/>
      <c r="C19" s="364"/>
      <c r="D19" s="364"/>
      <c r="E19" s="364"/>
      <c r="F19" s="364"/>
      <c r="G19" s="364"/>
      <c r="H19" s="364"/>
      <c r="I19" s="364"/>
    </row>
    <row r="20" spans="1:14" x14ac:dyDescent="0.25">
      <c r="A20" s="98" t="s">
        <v>222</v>
      </c>
      <c r="B20" s="98" t="s">
        <v>218</v>
      </c>
      <c r="C20" s="97" t="s">
        <v>193</v>
      </c>
      <c r="D20" s="96">
        <v>602547135292</v>
      </c>
      <c r="E20" s="95"/>
      <c r="F20" s="94">
        <v>13.99</v>
      </c>
      <c r="G20" s="94">
        <v>5</v>
      </c>
      <c r="H20" s="93">
        <v>0.42</v>
      </c>
      <c r="I20" s="92">
        <v>8.11</v>
      </c>
    </row>
    <row r="21" spans="1:14" x14ac:dyDescent="0.25">
      <c r="A21" s="81" t="s">
        <v>212</v>
      </c>
      <c r="B21" s="81" t="s">
        <v>213</v>
      </c>
      <c r="C21" s="82" t="s">
        <v>193</v>
      </c>
      <c r="D21" s="83">
        <v>602537655830</v>
      </c>
      <c r="E21" s="84"/>
      <c r="F21" s="85">
        <v>13.99</v>
      </c>
      <c r="G21" s="85">
        <v>5</v>
      </c>
      <c r="H21" s="86">
        <v>0.42</v>
      </c>
      <c r="I21" s="87">
        <v>8.11</v>
      </c>
    </row>
    <row r="22" spans="1:14" x14ac:dyDescent="0.25">
      <c r="A22" s="98" t="s">
        <v>211</v>
      </c>
      <c r="B22" s="98" t="s">
        <v>211</v>
      </c>
      <c r="C22" s="97" t="s">
        <v>193</v>
      </c>
      <c r="D22" s="96">
        <v>5099908326621</v>
      </c>
      <c r="E22" s="95"/>
      <c r="F22" s="94">
        <v>13.99</v>
      </c>
      <c r="G22" s="94">
        <v>5</v>
      </c>
      <c r="H22" s="93">
        <v>0.42</v>
      </c>
      <c r="I22" s="92">
        <v>8.11</v>
      </c>
    </row>
    <row r="23" spans="1:14" x14ac:dyDescent="0.25">
      <c r="A23" s="81" t="s">
        <v>203</v>
      </c>
      <c r="B23" s="81" t="s">
        <v>204</v>
      </c>
      <c r="C23" s="82" t="s">
        <v>193</v>
      </c>
      <c r="D23" s="83">
        <v>602547514769</v>
      </c>
      <c r="E23" s="84"/>
      <c r="F23" s="85">
        <v>13.99</v>
      </c>
      <c r="G23" s="85">
        <v>5</v>
      </c>
      <c r="H23" s="86">
        <v>0.42</v>
      </c>
      <c r="I23" s="87">
        <v>8.11</v>
      </c>
    </row>
    <row r="24" spans="1:14" x14ac:dyDescent="0.25">
      <c r="A24" s="98" t="s">
        <v>201</v>
      </c>
      <c r="B24" s="98" t="s">
        <v>202</v>
      </c>
      <c r="C24" s="97" t="s">
        <v>193</v>
      </c>
      <c r="D24" s="96">
        <v>5099968029128</v>
      </c>
      <c r="E24" s="95"/>
      <c r="F24" s="94">
        <v>13.99</v>
      </c>
      <c r="G24" s="94">
        <v>5</v>
      </c>
      <c r="H24" s="93">
        <v>0.42</v>
      </c>
      <c r="I24" s="92">
        <v>8.11</v>
      </c>
    </row>
    <row r="25" spans="1:14" x14ac:dyDescent="0.25">
      <c r="A25" s="81" t="s">
        <v>216</v>
      </c>
      <c r="B25" s="81" t="s">
        <v>217</v>
      </c>
      <c r="C25" s="82" t="s">
        <v>193</v>
      </c>
      <c r="D25" s="83">
        <v>602547250315</v>
      </c>
      <c r="E25" s="84"/>
      <c r="F25" s="85">
        <v>13.99</v>
      </c>
      <c r="G25" s="85">
        <v>5</v>
      </c>
      <c r="H25" s="86">
        <v>0.42</v>
      </c>
      <c r="I25" s="87">
        <v>8.11</v>
      </c>
    </row>
    <row r="26" spans="1:14" x14ac:dyDescent="0.25">
      <c r="A26" s="98" t="s">
        <v>214</v>
      </c>
      <c r="B26" s="98" t="s">
        <v>215</v>
      </c>
      <c r="C26" s="97" t="s">
        <v>193</v>
      </c>
      <c r="D26" s="96">
        <v>5099997912729</v>
      </c>
      <c r="E26" s="95"/>
      <c r="F26" s="94">
        <v>13.99</v>
      </c>
      <c r="G26" s="94">
        <v>5</v>
      </c>
      <c r="H26" s="93">
        <v>0.42</v>
      </c>
      <c r="I26" s="92">
        <v>8.11</v>
      </c>
    </row>
    <row r="27" spans="1:14" x14ac:dyDescent="0.25">
      <c r="A27" s="81" t="s">
        <v>195</v>
      </c>
      <c r="B27" s="81" t="s">
        <v>196</v>
      </c>
      <c r="C27" s="82" t="s">
        <v>193</v>
      </c>
      <c r="D27" s="83">
        <v>602547936141</v>
      </c>
      <c r="E27" s="84"/>
      <c r="F27" s="85">
        <v>13.99</v>
      </c>
      <c r="G27" s="85">
        <v>5</v>
      </c>
      <c r="H27" s="86">
        <v>0.42</v>
      </c>
      <c r="I27" s="87">
        <v>8.11</v>
      </c>
    </row>
    <row r="28" spans="1:14" x14ac:dyDescent="0.25">
      <c r="A28" s="98" t="s">
        <v>205</v>
      </c>
      <c r="B28" s="98" t="s">
        <v>206</v>
      </c>
      <c r="C28" s="97" t="s">
        <v>193</v>
      </c>
      <c r="D28" s="96">
        <v>602547935786</v>
      </c>
      <c r="E28" s="95"/>
      <c r="F28" s="94">
        <v>11.99</v>
      </c>
      <c r="G28" s="94">
        <v>5</v>
      </c>
      <c r="H28" s="93">
        <v>0.42</v>
      </c>
      <c r="I28" s="92">
        <v>6.95</v>
      </c>
      <c r="N28" s="101"/>
    </row>
    <row r="29" spans="1:14" x14ac:dyDescent="0.25">
      <c r="A29" s="81" t="s">
        <v>199</v>
      </c>
      <c r="B29" s="81" t="s">
        <v>200</v>
      </c>
      <c r="C29" s="82" t="s">
        <v>193</v>
      </c>
      <c r="D29" s="83">
        <v>602547514691</v>
      </c>
      <c r="E29" s="84"/>
      <c r="F29" s="85">
        <v>11.99</v>
      </c>
      <c r="G29" s="85">
        <v>5</v>
      </c>
      <c r="H29" s="86">
        <v>0.42</v>
      </c>
      <c r="I29" s="87">
        <v>6.95</v>
      </c>
    </row>
    <row r="30" spans="1:14" x14ac:dyDescent="0.25">
      <c r="A30" s="98" t="s">
        <v>197</v>
      </c>
      <c r="B30" s="98" t="s">
        <v>198</v>
      </c>
      <c r="C30" s="97" t="s">
        <v>193</v>
      </c>
      <c r="D30" s="96">
        <v>602537655809</v>
      </c>
      <c r="E30" s="95"/>
      <c r="F30" s="94">
        <v>11.99</v>
      </c>
      <c r="G30" s="94">
        <v>5</v>
      </c>
      <c r="H30" s="93">
        <v>0.42</v>
      </c>
      <c r="I30" s="92">
        <v>6.95</v>
      </c>
    </row>
    <row r="31" spans="1:14" ht="30" x14ac:dyDescent="0.25">
      <c r="A31" s="81" t="s">
        <v>191</v>
      </c>
      <c r="B31" s="81" t="s">
        <v>192</v>
      </c>
      <c r="C31" s="82" t="s">
        <v>193</v>
      </c>
      <c r="D31" s="83">
        <v>602557075366</v>
      </c>
      <c r="E31" s="84"/>
      <c r="F31" s="85">
        <v>9.99</v>
      </c>
      <c r="G31" s="85">
        <v>5</v>
      </c>
      <c r="H31" s="86">
        <v>0.42</v>
      </c>
      <c r="I31" s="87">
        <v>5.79</v>
      </c>
    </row>
    <row r="32" spans="1:14" ht="30" x14ac:dyDescent="0.25">
      <c r="A32" s="98" t="s">
        <v>219</v>
      </c>
      <c r="B32" s="98" t="s">
        <v>220</v>
      </c>
      <c r="C32" s="97" t="s">
        <v>193</v>
      </c>
      <c r="D32" s="96">
        <v>602547893567</v>
      </c>
      <c r="E32" s="95"/>
      <c r="F32" s="94">
        <v>9.99</v>
      </c>
      <c r="G32" s="94">
        <v>5</v>
      </c>
      <c r="H32" s="93">
        <v>0.42</v>
      </c>
      <c r="I32" s="92">
        <v>5.79</v>
      </c>
    </row>
    <row r="33" spans="1:9" ht="30" x14ac:dyDescent="0.25">
      <c r="A33" s="81" t="s">
        <v>209</v>
      </c>
      <c r="B33" s="81" t="s">
        <v>210</v>
      </c>
      <c r="C33" s="82" t="s">
        <v>193</v>
      </c>
      <c r="D33" s="83">
        <v>602547748225</v>
      </c>
      <c r="E33" s="84"/>
      <c r="F33" s="85">
        <v>7.99</v>
      </c>
      <c r="G33" s="85">
        <v>5</v>
      </c>
      <c r="H33" s="86">
        <v>0.4</v>
      </c>
      <c r="I33" s="87">
        <v>4.79</v>
      </c>
    </row>
    <row r="34" spans="1:9" ht="15" customHeight="1" x14ac:dyDescent="0.25">
      <c r="A34" s="354" t="s">
        <v>231</v>
      </c>
      <c r="B34" s="365"/>
      <c r="C34" s="365"/>
      <c r="D34" s="365"/>
      <c r="E34" s="365"/>
      <c r="F34" s="365"/>
      <c r="G34" s="365"/>
      <c r="H34" s="365"/>
      <c r="I34" s="365"/>
    </row>
    <row r="35" spans="1:9" x14ac:dyDescent="0.25">
      <c r="A35" s="98" t="s">
        <v>207</v>
      </c>
      <c r="B35" s="98" t="s">
        <v>208</v>
      </c>
      <c r="C35" s="97" t="s">
        <v>193</v>
      </c>
      <c r="D35" s="96">
        <v>829619133721</v>
      </c>
      <c r="E35" s="95"/>
      <c r="F35" s="94">
        <v>11.99</v>
      </c>
      <c r="G35" s="94">
        <v>5</v>
      </c>
      <c r="H35" s="93">
        <v>0.4</v>
      </c>
      <c r="I35" s="92">
        <v>3</v>
      </c>
    </row>
    <row r="36" spans="1:9" x14ac:dyDescent="0.25">
      <c r="A36" s="81" t="s">
        <v>221</v>
      </c>
      <c r="B36" s="81"/>
      <c r="C36" s="82" t="s">
        <v>194</v>
      </c>
      <c r="D36" s="83">
        <v>18713533937</v>
      </c>
      <c r="E36" s="84"/>
      <c r="F36" s="85">
        <v>9.99</v>
      </c>
      <c r="G36" s="85">
        <v>5</v>
      </c>
      <c r="H36" s="86">
        <v>0.4</v>
      </c>
      <c r="I36" s="87">
        <v>3</v>
      </c>
    </row>
    <row r="37" spans="1:9" x14ac:dyDescent="0.25">
      <c r="A37" s="98" t="s">
        <v>223</v>
      </c>
      <c r="B37" s="98"/>
      <c r="C37" s="97" t="s">
        <v>194</v>
      </c>
      <c r="D37" s="96">
        <v>767685154458</v>
      </c>
      <c r="E37" s="95"/>
      <c r="F37" s="94">
        <v>14.99</v>
      </c>
      <c r="G37" s="94">
        <v>11.99</v>
      </c>
      <c r="H37" s="93">
        <v>0.4</v>
      </c>
      <c r="I37" s="92">
        <v>7.19</v>
      </c>
    </row>
    <row r="38" spans="1:9" x14ac:dyDescent="0.25">
      <c r="A38" s="84" t="s">
        <v>224</v>
      </c>
      <c r="B38" s="84"/>
      <c r="C38" s="82" t="s">
        <v>194</v>
      </c>
      <c r="D38" s="83">
        <v>767685154489</v>
      </c>
      <c r="E38" s="84"/>
      <c r="F38" s="88">
        <v>14.99</v>
      </c>
      <c r="G38" s="88">
        <v>11.99</v>
      </c>
      <c r="H38" s="100">
        <v>0.4</v>
      </c>
      <c r="I38" s="99">
        <v>7.19</v>
      </c>
    </row>
    <row r="39" spans="1:9" ht="15" customHeight="1" x14ac:dyDescent="0.25">
      <c r="A39" s="354" t="s">
        <v>228</v>
      </c>
      <c r="B39" s="355"/>
      <c r="C39" s="355"/>
      <c r="D39" s="355"/>
      <c r="E39" s="355"/>
      <c r="F39" s="355"/>
      <c r="G39" s="355"/>
      <c r="H39" s="355"/>
      <c r="I39" s="355"/>
    </row>
    <row r="40" spans="1:9" x14ac:dyDescent="0.25">
      <c r="A40" s="98" t="s">
        <v>225</v>
      </c>
      <c r="B40" s="98" t="s">
        <v>226</v>
      </c>
      <c r="C40" s="97"/>
      <c r="D40" s="96">
        <v>602557103366</v>
      </c>
      <c r="E40" s="95"/>
      <c r="F40" s="94">
        <v>18.989999999999998</v>
      </c>
      <c r="G40" s="94"/>
      <c r="H40" s="93">
        <v>0.42</v>
      </c>
      <c r="I40" s="92">
        <v>11.01</v>
      </c>
    </row>
    <row r="41" spans="1:9" x14ac:dyDescent="0.25">
      <c r="A41" s="81" t="s">
        <v>227</v>
      </c>
      <c r="B41" s="81" t="s">
        <v>226</v>
      </c>
      <c r="C41" s="82" t="s">
        <v>193</v>
      </c>
      <c r="D41" s="83">
        <v>602557103274</v>
      </c>
      <c r="E41" s="84"/>
      <c r="F41" s="85">
        <v>14.99</v>
      </c>
      <c r="G41" s="85"/>
      <c r="H41" s="86">
        <v>0.42</v>
      </c>
      <c r="I41" s="87">
        <v>8.69</v>
      </c>
    </row>
    <row r="42" spans="1:9" ht="24" x14ac:dyDescent="0.25">
      <c r="A42" s="98" t="s">
        <v>561</v>
      </c>
      <c r="B42" s="98" t="s">
        <v>560</v>
      </c>
      <c r="C42" s="97"/>
      <c r="D42" s="96" t="s">
        <v>559</v>
      </c>
      <c r="E42" s="95"/>
      <c r="F42" s="94">
        <v>13.99</v>
      </c>
      <c r="G42" s="94"/>
      <c r="H42" s="93">
        <v>0.42</v>
      </c>
      <c r="I42" s="92">
        <v>8.11</v>
      </c>
    </row>
    <row r="43" spans="1:9" ht="24" x14ac:dyDescent="0.25">
      <c r="A43" s="81" t="s">
        <v>558</v>
      </c>
      <c r="B43" s="81" t="s">
        <v>557</v>
      </c>
      <c r="C43" s="82"/>
      <c r="D43" s="83" t="s">
        <v>556</v>
      </c>
      <c r="E43" s="84"/>
      <c r="F43" s="85">
        <v>9.99</v>
      </c>
      <c r="G43" s="85"/>
      <c r="H43" s="86">
        <v>0.42</v>
      </c>
      <c r="I43" s="87">
        <v>5.79</v>
      </c>
    </row>
    <row r="44" spans="1:9" ht="24" x14ac:dyDescent="0.25">
      <c r="A44" s="98" t="s">
        <v>555</v>
      </c>
      <c r="B44" s="98" t="s">
        <v>554</v>
      </c>
      <c r="C44" s="97"/>
      <c r="D44" s="96" t="s">
        <v>553</v>
      </c>
      <c r="E44" s="95"/>
      <c r="F44" s="94">
        <v>13.99</v>
      </c>
      <c r="G44" s="94"/>
      <c r="H44" s="93">
        <v>0.42</v>
      </c>
      <c r="I44" s="92">
        <v>8.11</v>
      </c>
    </row>
    <row r="45" spans="1:9" x14ac:dyDescent="0.25">
      <c r="A45" s="84" t="s">
        <v>552</v>
      </c>
      <c r="B45" s="84" t="s">
        <v>551</v>
      </c>
      <c r="C45" s="82"/>
      <c r="D45" s="83" t="s">
        <v>550</v>
      </c>
      <c r="E45" s="84"/>
      <c r="F45" s="88">
        <v>11.99</v>
      </c>
      <c r="G45" s="88"/>
      <c r="H45" s="86">
        <v>0.42</v>
      </c>
      <c r="I45" s="87">
        <v>6.95</v>
      </c>
    </row>
  </sheetData>
  <mergeCells count="6">
    <mergeCell ref="A39:I39"/>
    <mergeCell ref="D1:I1"/>
    <mergeCell ref="D2:I5"/>
    <mergeCell ref="A17:I17"/>
    <mergeCell ref="A19:I19"/>
    <mergeCell ref="A34:I34"/>
  </mergeCells>
  <printOptions horizontalCentered="1"/>
  <pageMargins left="0.7" right="0.61071428571428599" top="0.33" bottom="0.43" header="0.3" footer="0.3"/>
  <pageSetup scale="8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0FE9-9B2D-4533-BEE6-D23660749D21}">
  <dimension ref="A1:J26"/>
  <sheetViews>
    <sheetView zoomScaleNormal="100" zoomScaleSheetLayoutView="100" zoomScalePageLayoutView="70" workbookViewId="0">
      <selection activeCell="A21" sqref="A21:XFD22"/>
    </sheetView>
  </sheetViews>
  <sheetFormatPr defaultRowHeight="14.25" x14ac:dyDescent="0.2"/>
  <cols>
    <col min="1" max="1" width="18.7109375" style="107" customWidth="1"/>
    <col min="2" max="2" width="18.7109375" style="104" customWidth="1"/>
    <col min="3" max="3" width="6.7109375" style="104" customWidth="1"/>
    <col min="4" max="4" width="15.85546875" style="105" bestFit="1" customWidth="1"/>
    <col min="5" max="5" width="3.7109375" style="104" customWidth="1"/>
    <col min="6" max="6" width="7.7109375" style="104" customWidth="1"/>
    <col min="7" max="7" width="8.42578125" style="106" bestFit="1" customWidth="1"/>
    <col min="8" max="8" width="8.7109375" style="105" customWidth="1"/>
    <col min="9" max="9" width="7.7109375" style="104" customWidth="1"/>
    <col min="10" max="16384" width="9.140625" style="104"/>
  </cols>
  <sheetData>
    <row r="1" spans="1:10" ht="61.5" customHeight="1" x14ac:dyDescent="0.3">
      <c r="D1" s="366" t="s">
        <v>571</v>
      </c>
      <c r="E1" s="367"/>
      <c r="F1" s="367"/>
      <c r="G1" s="367"/>
      <c r="H1" s="367"/>
      <c r="I1" s="368"/>
      <c r="J1" s="137"/>
    </row>
    <row r="2" spans="1:10" ht="15" customHeight="1" x14ac:dyDescent="0.2">
      <c r="D2" s="369" t="s">
        <v>96</v>
      </c>
      <c r="E2" s="370"/>
      <c r="F2" s="370"/>
      <c r="G2" s="370"/>
      <c r="H2" s="370"/>
      <c r="I2" s="371"/>
      <c r="J2" s="137"/>
    </row>
    <row r="3" spans="1:10" ht="14.45" customHeight="1" x14ac:dyDescent="0.2">
      <c r="D3" s="369"/>
      <c r="E3" s="370"/>
      <c r="F3" s="370"/>
      <c r="G3" s="370"/>
      <c r="H3" s="370"/>
      <c r="I3" s="371"/>
      <c r="J3" s="137"/>
    </row>
    <row r="4" spans="1:10" ht="27" customHeight="1" thickBot="1" x14ac:dyDescent="0.25">
      <c r="D4" s="372"/>
      <c r="E4" s="373"/>
      <c r="F4" s="373"/>
      <c r="G4" s="373"/>
      <c r="H4" s="373"/>
      <c r="I4" s="374"/>
      <c r="J4" s="137"/>
    </row>
    <row r="5" spans="1:10" x14ac:dyDescent="0.2">
      <c r="F5" s="135"/>
      <c r="G5" s="136"/>
      <c r="H5" s="135"/>
    </row>
    <row r="6" spans="1:10" ht="15" x14ac:dyDescent="0.25">
      <c r="A6" s="134" t="s">
        <v>97</v>
      </c>
      <c r="B6" s="378"/>
      <c r="C6" s="379"/>
      <c r="D6" s="133" t="s">
        <v>98</v>
      </c>
      <c r="E6" s="378"/>
      <c r="F6" s="379"/>
      <c r="G6" s="379"/>
      <c r="H6" s="379"/>
      <c r="I6" s="379"/>
    </row>
    <row r="7" spans="1:10" ht="15" x14ac:dyDescent="0.25">
      <c r="A7" s="134" t="s">
        <v>99</v>
      </c>
      <c r="B7" s="378"/>
      <c r="C7" s="379"/>
      <c r="D7" s="133" t="s">
        <v>100</v>
      </c>
      <c r="E7" s="378"/>
      <c r="F7" s="379"/>
      <c r="G7" s="379"/>
      <c r="H7" s="379"/>
      <c r="I7" s="379"/>
    </row>
    <row r="8" spans="1:10" ht="15" x14ac:dyDescent="0.25">
      <c r="A8" s="134" t="s">
        <v>101</v>
      </c>
      <c r="B8" s="378"/>
      <c r="C8" s="379"/>
      <c r="D8" s="133" t="s">
        <v>102</v>
      </c>
      <c r="E8" s="378"/>
      <c r="F8" s="379"/>
      <c r="G8" s="379"/>
      <c r="H8" s="379"/>
      <c r="I8" s="379"/>
    </row>
    <row r="9" spans="1:10" ht="15" x14ac:dyDescent="0.25">
      <c r="A9" s="134" t="s">
        <v>103</v>
      </c>
      <c r="B9" s="378"/>
      <c r="C9" s="379"/>
      <c r="D9" s="133" t="s">
        <v>104</v>
      </c>
      <c r="E9" s="378"/>
      <c r="F9" s="379"/>
      <c r="G9" s="379"/>
      <c r="H9" s="379"/>
      <c r="I9" s="379"/>
    </row>
    <row r="10" spans="1:10" ht="15" x14ac:dyDescent="0.25">
      <c r="A10" s="134" t="s">
        <v>105</v>
      </c>
      <c r="B10" s="378"/>
      <c r="C10" s="379"/>
      <c r="D10" s="133" t="s">
        <v>106</v>
      </c>
      <c r="E10" s="378"/>
      <c r="F10" s="379"/>
      <c r="G10" s="379"/>
      <c r="H10" s="379"/>
      <c r="I10" s="379"/>
    </row>
    <row r="14" spans="1:10" ht="15" x14ac:dyDescent="0.2">
      <c r="A14" s="375" t="s">
        <v>0</v>
      </c>
      <c r="B14" s="376"/>
      <c r="C14" s="376"/>
      <c r="D14" s="376"/>
      <c r="E14" s="376"/>
      <c r="F14" s="376"/>
      <c r="G14" s="376"/>
      <c r="H14" s="376"/>
      <c r="I14" s="377"/>
    </row>
    <row r="15" spans="1:10" s="106" customFormat="1" ht="27" customHeight="1" x14ac:dyDescent="0.2">
      <c r="A15" s="121" t="s">
        <v>107</v>
      </c>
      <c r="B15" s="121" t="s">
        <v>108</v>
      </c>
      <c r="C15" s="121" t="s">
        <v>10</v>
      </c>
      <c r="D15" s="121" t="s">
        <v>109</v>
      </c>
      <c r="E15" s="121" t="s">
        <v>22</v>
      </c>
      <c r="F15" s="121" t="s">
        <v>110</v>
      </c>
      <c r="G15" s="121" t="s">
        <v>111</v>
      </c>
      <c r="H15" s="121" t="s">
        <v>112</v>
      </c>
      <c r="I15" s="121" t="s">
        <v>33</v>
      </c>
    </row>
    <row r="16" spans="1:10" s="108" customFormat="1" ht="85.5" customHeight="1" x14ac:dyDescent="0.25">
      <c r="A16" s="132" t="s">
        <v>570</v>
      </c>
      <c r="B16" s="114"/>
      <c r="C16" s="114"/>
      <c r="D16" s="117">
        <v>767722415139</v>
      </c>
      <c r="E16" s="114">
        <v>1</v>
      </c>
      <c r="F16" s="116">
        <v>20</v>
      </c>
      <c r="G16" s="115">
        <v>39.99</v>
      </c>
      <c r="H16" s="114"/>
      <c r="I16" s="114"/>
    </row>
    <row r="17" spans="1:9" s="108" customFormat="1" ht="85.5" customHeight="1" x14ac:dyDescent="0.25">
      <c r="A17" s="131" t="s">
        <v>569</v>
      </c>
      <c r="B17" s="126"/>
      <c r="C17" s="126"/>
      <c r="D17" s="129">
        <v>767722415153</v>
      </c>
      <c r="E17" s="126">
        <v>1</v>
      </c>
      <c r="F17" s="128">
        <v>20</v>
      </c>
      <c r="G17" s="127">
        <v>39.99</v>
      </c>
      <c r="H17" s="126"/>
      <c r="I17" s="126"/>
    </row>
    <row r="18" spans="1:9" s="108" customFormat="1" ht="85.5" customHeight="1" x14ac:dyDescent="0.25">
      <c r="A18" s="118" t="s">
        <v>568</v>
      </c>
      <c r="B18" s="114"/>
      <c r="C18" s="114"/>
      <c r="D18" s="117">
        <v>767722415177</v>
      </c>
      <c r="E18" s="114">
        <v>1</v>
      </c>
      <c r="F18" s="116">
        <v>15</v>
      </c>
      <c r="G18" s="115">
        <v>29.99</v>
      </c>
      <c r="H18" s="114"/>
      <c r="I18" s="114"/>
    </row>
    <row r="19" spans="1:9" s="108" customFormat="1" ht="85.5" customHeight="1" x14ac:dyDescent="0.25">
      <c r="A19" s="130" t="s">
        <v>567</v>
      </c>
      <c r="B19" s="126"/>
      <c r="C19" s="126"/>
      <c r="D19" s="129">
        <v>767722415191</v>
      </c>
      <c r="E19" s="126">
        <v>1</v>
      </c>
      <c r="F19" s="128">
        <v>15</v>
      </c>
      <c r="G19" s="127">
        <v>29.99</v>
      </c>
      <c r="H19" s="126"/>
      <c r="I19" s="126"/>
    </row>
    <row r="20" spans="1:9" s="106" customFormat="1" ht="12" x14ac:dyDescent="0.2">
      <c r="A20" s="125"/>
      <c r="D20" s="124"/>
      <c r="H20" s="124"/>
    </row>
    <row r="21" spans="1:9" s="123" customFormat="1" ht="15" x14ac:dyDescent="0.2">
      <c r="A21" s="375" t="s">
        <v>113</v>
      </c>
      <c r="B21" s="376"/>
      <c r="C21" s="376"/>
      <c r="D21" s="376"/>
      <c r="E21" s="376"/>
      <c r="F21" s="376"/>
      <c r="G21" s="376"/>
      <c r="H21" s="376"/>
      <c r="I21" s="377"/>
    </row>
    <row r="22" spans="1:9" s="106" customFormat="1" ht="24" x14ac:dyDescent="0.2">
      <c r="A22" s="122" t="s">
        <v>107</v>
      </c>
      <c r="B22" s="121" t="s">
        <v>108</v>
      </c>
      <c r="C22" s="121" t="s">
        <v>10</v>
      </c>
      <c r="D22" s="121" t="s">
        <v>109</v>
      </c>
      <c r="E22" s="121" t="s">
        <v>22</v>
      </c>
      <c r="F22" s="121" t="s">
        <v>110</v>
      </c>
      <c r="G22" s="121" t="s">
        <v>111</v>
      </c>
      <c r="H22" s="121" t="s">
        <v>112</v>
      </c>
      <c r="I22" s="121" t="s">
        <v>33</v>
      </c>
    </row>
    <row r="23" spans="1:9" s="108" customFormat="1" ht="85.5" customHeight="1" x14ac:dyDescent="0.25">
      <c r="A23" s="120" t="s">
        <v>566</v>
      </c>
      <c r="B23" s="114"/>
      <c r="C23" s="114"/>
      <c r="D23" s="117">
        <v>767722415122</v>
      </c>
      <c r="E23" s="114">
        <v>1</v>
      </c>
      <c r="F23" s="116">
        <v>20</v>
      </c>
      <c r="G23" s="115">
        <v>39.99</v>
      </c>
      <c r="H23" s="114"/>
      <c r="I23" s="114"/>
    </row>
    <row r="24" spans="1:9" s="108" customFormat="1" ht="85.5" customHeight="1" x14ac:dyDescent="0.25">
      <c r="A24" s="119" t="s">
        <v>565</v>
      </c>
      <c r="B24" s="109"/>
      <c r="C24" s="109"/>
      <c r="D24" s="112">
        <v>767722415146</v>
      </c>
      <c r="E24" s="109">
        <v>1</v>
      </c>
      <c r="F24" s="111">
        <v>20</v>
      </c>
      <c r="G24" s="110">
        <v>39.99</v>
      </c>
      <c r="H24" s="109"/>
      <c r="I24" s="109"/>
    </row>
    <row r="25" spans="1:9" s="108" customFormat="1" ht="85.5" customHeight="1" x14ac:dyDescent="0.25">
      <c r="A25" s="118" t="s">
        <v>564</v>
      </c>
      <c r="B25" s="114"/>
      <c r="C25" s="114"/>
      <c r="D25" s="117">
        <v>767722415160</v>
      </c>
      <c r="E25" s="114">
        <v>1</v>
      </c>
      <c r="F25" s="116">
        <v>15</v>
      </c>
      <c r="G25" s="115">
        <v>29.99</v>
      </c>
      <c r="H25" s="114"/>
      <c r="I25" s="114"/>
    </row>
    <row r="26" spans="1:9" s="108" customFormat="1" ht="85.5" customHeight="1" x14ac:dyDescent="0.25">
      <c r="A26" s="113" t="s">
        <v>563</v>
      </c>
      <c r="B26" s="109"/>
      <c r="C26" s="109"/>
      <c r="D26" s="112">
        <v>767722415184</v>
      </c>
      <c r="E26" s="109">
        <v>1</v>
      </c>
      <c r="F26" s="111">
        <v>15</v>
      </c>
      <c r="G26" s="110">
        <v>29.99</v>
      </c>
      <c r="H26" s="109"/>
      <c r="I26" s="109"/>
    </row>
  </sheetData>
  <mergeCells count="14">
    <mergeCell ref="D1:I1"/>
    <mergeCell ref="D2:I4"/>
    <mergeCell ref="A14:I14"/>
    <mergeCell ref="A21:I21"/>
    <mergeCell ref="B6:C6"/>
    <mergeCell ref="E6:I6"/>
    <mergeCell ref="B7:C7"/>
    <mergeCell ref="E7:I7"/>
    <mergeCell ref="B8:C8"/>
    <mergeCell ref="E8:I8"/>
    <mergeCell ref="B9:C9"/>
    <mergeCell ref="E9:I9"/>
    <mergeCell ref="B10:C10"/>
    <mergeCell ref="E10:I10"/>
  </mergeCells>
  <printOptions horizontalCentered="1"/>
  <pageMargins left="0.7" right="0.61071428571428599" top="0.49" bottom="0.43" header="0.3" footer="0.3"/>
  <pageSetup scale="8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EEE12-F2FD-428C-9E15-B900C7FA747F}">
  <dimension ref="A1:I24"/>
  <sheetViews>
    <sheetView zoomScaleNormal="100" workbookViewId="0">
      <selection activeCell="K9" sqref="K9"/>
    </sheetView>
  </sheetViews>
  <sheetFormatPr defaultRowHeight="15" x14ac:dyDescent="0.25"/>
  <cols>
    <col min="1" max="1" width="26.140625" customWidth="1"/>
    <col min="3" max="3" width="6.5703125" bestFit="1" customWidth="1"/>
    <col min="4" max="4" width="15.7109375" bestFit="1" customWidth="1"/>
    <col min="5" max="5" width="4" bestFit="1" customWidth="1"/>
    <col min="6" max="6" width="7.7109375" bestFit="1" customWidth="1"/>
    <col min="7" max="7" width="9.28515625" customWidth="1"/>
    <col min="8" max="8" width="8.140625" customWidth="1"/>
    <col min="9" max="9" width="11.42578125" customWidth="1"/>
  </cols>
  <sheetData>
    <row r="1" spans="2:9" ht="66" customHeight="1" thickBot="1" x14ac:dyDescent="0.4">
      <c r="B1" s="6"/>
      <c r="C1" s="5"/>
      <c r="D1" s="323" t="s">
        <v>323</v>
      </c>
      <c r="E1" s="333"/>
      <c r="F1" s="333"/>
      <c r="G1" s="333"/>
      <c r="H1" s="333"/>
      <c r="I1" s="334"/>
    </row>
    <row r="2" spans="2:9" x14ac:dyDescent="0.25">
      <c r="B2" s="6"/>
      <c r="D2" s="380" t="s">
        <v>324</v>
      </c>
      <c r="E2" s="381"/>
      <c r="F2" s="381"/>
      <c r="G2" s="381"/>
      <c r="H2" s="381"/>
      <c r="I2" s="382"/>
    </row>
    <row r="3" spans="2:9" x14ac:dyDescent="0.25">
      <c r="B3" s="6"/>
      <c r="D3" s="344"/>
      <c r="E3" s="345"/>
      <c r="F3" s="345"/>
      <c r="G3" s="345"/>
      <c r="H3" s="345"/>
      <c r="I3" s="346"/>
    </row>
    <row r="4" spans="2:9" x14ac:dyDescent="0.25">
      <c r="B4" s="6"/>
      <c r="D4" s="344"/>
      <c r="E4" s="345"/>
      <c r="F4" s="345"/>
      <c r="G4" s="345"/>
      <c r="H4" s="345"/>
      <c r="I4" s="346"/>
    </row>
    <row r="5" spans="2:9" ht="15.75" thickBot="1" x14ac:dyDescent="0.3">
      <c r="B5" s="6"/>
      <c r="D5" s="347"/>
      <c r="E5" s="348"/>
      <c r="F5" s="348"/>
      <c r="G5" s="348"/>
      <c r="H5" s="348"/>
      <c r="I5" s="349"/>
    </row>
    <row r="6" spans="2:9" x14ac:dyDescent="0.25">
      <c r="B6" s="6"/>
      <c r="F6" s="6"/>
      <c r="G6" s="6"/>
      <c r="H6" s="6"/>
    </row>
    <row r="7" spans="2:9" x14ac:dyDescent="0.25">
      <c r="B7" s="6"/>
      <c r="F7" s="6"/>
      <c r="G7" s="6"/>
      <c r="H7" s="6"/>
    </row>
    <row r="8" spans="2:9" x14ac:dyDescent="0.25">
      <c r="B8" s="6"/>
      <c r="F8" s="6"/>
      <c r="G8" s="6"/>
      <c r="H8" s="6"/>
    </row>
    <row r="9" spans="2:9" x14ac:dyDescent="0.25">
      <c r="B9" s="6"/>
      <c r="F9" s="6"/>
      <c r="G9" s="6"/>
      <c r="H9" s="6"/>
    </row>
    <row r="10" spans="2:9" x14ac:dyDescent="0.25">
      <c r="B10" s="6"/>
      <c r="F10" s="6"/>
      <c r="G10" s="6"/>
      <c r="H10" s="6"/>
    </row>
    <row r="11" spans="2:9" x14ac:dyDescent="0.25">
      <c r="B11" s="6"/>
      <c r="F11" s="6"/>
      <c r="G11" s="6"/>
      <c r="H11" s="6"/>
    </row>
    <row r="12" spans="2:9" x14ac:dyDescent="0.25">
      <c r="B12" s="6"/>
      <c r="F12" s="6"/>
      <c r="G12" s="6"/>
      <c r="H12" s="6"/>
    </row>
    <row r="13" spans="2:9" x14ac:dyDescent="0.25">
      <c r="B13" s="6"/>
      <c r="F13" s="6"/>
      <c r="G13" s="6"/>
      <c r="H13" s="6"/>
    </row>
    <row r="14" spans="2:9" x14ac:dyDescent="0.25">
      <c r="B14" s="6"/>
      <c r="F14" s="6"/>
      <c r="G14" s="6"/>
      <c r="H14" s="6"/>
    </row>
    <row r="15" spans="2:9" x14ac:dyDescent="0.25">
      <c r="B15" s="6"/>
      <c r="F15" s="6"/>
      <c r="G15" s="6"/>
      <c r="H15" s="6"/>
    </row>
    <row r="16" spans="2:9" x14ac:dyDescent="0.25">
      <c r="B16" s="6"/>
      <c r="F16" s="6"/>
      <c r="G16" s="6"/>
      <c r="H16" s="6"/>
    </row>
    <row r="17" spans="1:9" x14ac:dyDescent="0.25">
      <c r="B17" s="6"/>
      <c r="F17" s="6"/>
      <c r="G17" s="6"/>
      <c r="H17" s="6"/>
    </row>
    <row r="18" spans="1:9" x14ac:dyDescent="0.25">
      <c r="B18" s="6"/>
      <c r="F18" s="6"/>
      <c r="G18" s="6"/>
      <c r="H18" s="6"/>
    </row>
    <row r="19" spans="1:9" x14ac:dyDescent="0.25">
      <c r="B19" s="6"/>
      <c r="F19" s="6"/>
      <c r="G19" s="6"/>
      <c r="H19" s="6"/>
    </row>
    <row r="20" spans="1:9" x14ac:dyDescent="0.25">
      <c r="A20" s="383" t="s">
        <v>0</v>
      </c>
      <c r="B20" s="383"/>
      <c r="C20" s="383"/>
      <c r="D20" s="383"/>
      <c r="E20" s="383"/>
      <c r="F20" s="383"/>
      <c r="G20" s="383"/>
      <c r="H20" s="383"/>
      <c r="I20" s="383"/>
    </row>
    <row r="21" spans="1:9" ht="25.5" x14ac:dyDescent="0.25">
      <c r="A21" s="11" t="s">
        <v>1</v>
      </c>
      <c r="B21" s="11" t="s">
        <v>2</v>
      </c>
      <c r="C21" s="12" t="s">
        <v>10</v>
      </c>
      <c r="D21" s="11" t="s">
        <v>4</v>
      </c>
      <c r="E21" s="11" t="s">
        <v>5</v>
      </c>
      <c r="F21" s="11" t="s">
        <v>6</v>
      </c>
      <c r="G21" s="11" t="s">
        <v>11</v>
      </c>
      <c r="H21" s="11" t="s">
        <v>7</v>
      </c>
      <c r="I21" s="11" t="s">
        <v>8</v>
      </c>
    </row>
    <row r="22" spans="1:9" ht="24" x14ac:dyDescent="0.25">
      <c r="A22" s="7" t="s">
        <v>665</v>
      </c>
      <c r="B22" s="32"/>
      <c r="C22" s="32"/>
      <c r="D22" s="40">
        <v>96069167310</v>
      </c>
      <c r="E22" s="32"/>
      <c r="F22" s="33">
        <v>9.99</v>
      </c>
      <c r="G22" s="32"/>
      <c r="H22" s="32"/>
      <c r="I22" s="32"/>
    </row>
    <row r="23" spans="1:9" ht="24" x14ac:dyDescent="0.25">
      <c r="A23" s="30" t="s">
        <v>666</v>
      </c>
      <c r="B23" s="35"/>
      <c r="C23" s="35"/>
      <c r="D23" s="41">
        <v>96069223887</v>
      </c>
      <c r="E23" s="35"/>
      <c r="F23" s="36">
        <v>9.99</v>
      </c>
      <c r="G23" s="35"/>
      <c r="H23" s="35"/>
      <c r="I23" s="35"/>
    </row>
    <row r="24" spans="1:9" ht="24" x14ac:dyDescent="0.25">
      <c r="A24" s="7" t="s">
        <v>667</v>
      </c>
      <c r="B24" s="32"/>
      <c r="C24" s="32"/>
      <c r="D24" s="40">
        <v>96069166764</v>
      </c>
      <c r="E24" s="32"/>
      <c r="F24" s="33">
        <v>19.989999999999998</v>
      </c>
      <c r="G24" s="32"/>
      <c r="H24" s="32"/>
      <c r="I24" s="32"/>
    </row>
  </sheetData>
  <mergeCells count="3">
    <mergeCell ref="D1:I1"/>
    <mergeCell ref="D2:I5"/>
    <mergeCell ref="A20:I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31</vt:i4>
      </vt:variant>
    </vt:vector>
  </HeadingPairs>
  <TitlesOfParts>
    <vt:vector size="67" baseType="lpstr">
      <vt:lpstr>Abingdon Press</vt:lpstr>
      <vt:lpstr>AMG Pub</vt:lpstr>
      <vt:lpstr>B&amp;H</vt:lpstr>
      <vt:lpstr>Baker Pub</vt:lpstr>
      <vt:lpstr>Barbour Pub</vt:lpstr>
      <vt:lpstr>BroadStreet Pub</vt:lpstr>
      <vt:lpstr>Capitol Christian</vt:lpstr>
      <vt:lpstr>Carpentree</vt:lpstr>
      <vt:lpstr>Carson</vt:lpstr>
      <vt:lpstr>CA Gift</vt:lpstr>
      <vt:lpstr>Christian Art Gifts</vt:lpstr>
      <vt:lpstr>Christian Brands</vt:lpstr>
      <vt:lpstr>CLC Pub</vt:lpstr>
      <vt:lpstr>Cottage Garden</vt:lpstr>
      <vt:lpstr>Crossway</vt:lpstr>
      <vt:lpstr>David C Cook</vt:lpstr>
      <vt:lpstr>Discovery House</vt:lpstr>
      <vt:lpstr>FaithWords</vt:lpstr>
      <vt:lpstr>Focus on the Family</vt:lpstr>
      <vt:lpstr>Harvest House Pub</vt:lpstr>
      <vt:lpstr>HCCP</vt:lpstr>
      <vt:lpstr>Howard's Jewelry</vt:lpstr>
      <vt:lpstr>Integrity Music</vt:lpstr>
      <vt:lpstr>Judson Press</vt:lpstr>
      <vt:lpstr>Kerusso</vt:lpstr>
      <vt:lpstr>Kregel</vt:lpstr>
      <vt:lpstr>Leafwood Pub</vt:lpstr>
      <vt:lpstr>Lighthouse Christian Products</vt:lpstr>
      <vt:lpstr>Moody Pub</vt:lpstr>
      <vt:lpstr>P&amp;R Pub</vt:lpstr>
      <vt:lpstr>P. Graham Dunn</vt:lpstr>
      <vt:lpstr>Precious Moments</vt:lpstr>
      <vt:lpstr>Provident Dist</vt:lpstr>
      <vt:lpstr>Reformation Heritage Books</vt:lpstr>
      <vt:lpstr>Tyndale</vt:lpstr>
      <vt:lpstr>Worthy Publishing</vt:lpstr>
      <vt:lpstr>'Abingdon Press'!Print_Area</vt:lpstr>
      <vt:lpstr>'B&amp;H'!Print_Area</vt:lpstr>
      <vt:lpstr>'Baker Pub'!Print_Area</vt:lpstr>
      <vt:lpstr>'Barbour Pub'!Print_Area</vt:lpstr>
      <vt:lpstr>'BroadStreet Pub'!Print_Area</vt:lpstr>
      <vt:lpstr>'CA Gift'!Print_Area</vt:lpstr>
      <vt:lpstr>'Capitol Christian'!Print_Area</vt:lpstr>
      <vt:lpstr>Carpentree!Print_Area</vt:lpstr>
      <vt:lpstr>'CLC Pub'!Print_Area</vt:lpstr>
      <vt:lpstr>'Cottage Garden'!Print_Area</vt:lpstr>
      <vt:lpstr>Crossway!Print_Area</vt:lpstr>
      <vt:lpstr>'David C Cook'!Print_Area</vt:lpstr>
      <vt:lpstr>'Discovery House'!Print_Area</vt:lpstr>
      <vt:lpstr>FaithWords!Print_Area</vt:lpstr>
      <vt:lpstr>'Harvest House Pub'!Print_Area</vt:lpstr>
      <vt:lpstr>HCCP!Print_Area</vt:lpstr>
      <vt:lpstr>Kerusso!Print_Area</vt:lpstr>
      <vt:lpstr>'Moody Pub'!Print_Area</vt:lpstr>
      <vt:lpstr>'P. Graham Dunn'!Print_Area</vt:lpstr>
      <vt:lpstr>'Provident Dist'!Print_Area</vt:lpstr>
      <vt:lpstr>'Reformation Heritage Books'!Print_Area</vt:lpstr>
      <vt:lpstr>Tyndale!Print_Area</vt:lpstr>
      <vt:lpstr>'Worthy Publishing'!Print_Area</vt:lpstr>
      <vt:lpstr>'B&amp;H'!Print_Titles</vt:lpstr>
      <vt:lpstr>'Capitol Christian'!Print_Titles</vt:lpstr>
      <vt:lpstr>Carpentree!Print_Titles</vt:lpstr>
      <vt:lpstr>'Christian Art Gifts'!Print_Titles</vt:lpstr>
      <vt:lpstr>HCCP!Print_Titles</vt:lpstr>
      <vt:lpstr>Kerusso!Print_Titles</vt:lpstr>
      <vt:lpstr>'Lighthouse Christian Products'!Print_Titles</vt:lpstr>
      <vt:lpstr>'Provident Dist'!Print_Titles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Dangler</dc:creator>
  <cp:lastModifiedBy>Amanda Dangler</cp:lastModifiedBy>
  <cp:lastPrinted>2017-10-26T17:35:43Z</cp:lastPrinted>
  <dcterms:created xsi:type="dcterms:W3CDTF">2017-01-10T21:10:44Z</dcterms:created>
  <dcterms:modified xsi:type="dcterms:W3CDTF">2017-11-20T20:20:07Z</dcterms:modified>
</cp:coreProperties>
</file>